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2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3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14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15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h10\Desktop\찬솔\2024 찬솔\늘품 자료\늘품 서식 파일\"/>
    </mc:Choice>
  </mc:AlternateContent>
  <xr:revisionPtr revIDLastSave="0" documentId="8_{092E374F-A9AC-4F48-891F-9E4CC9EA8BB6}" xr6:coauthVersionLast="47" xr6:coauthVersionMax="47" xr10:uidLastSave="{00000000-0000-0000-0000-000000000000}"/>
  <bookViews>
    <workbookView xWindow="-98" yWindow="-98" windowWidth="21795" windowHeight="12975" tabRatio="919" activeTab="9" xr2:uid="{00000000-000D-0000-FFFF-FFFF00000000}"/>
  </bookViews>
  <sheets>
    <sheet name="활용방법" sheetId="67" r:id="rId1"/>
    <sheet name="기록지" sheetId="15" r:id="rId2"/>
    <sheet name="홍길동" sheetId="18" r:id="rId3"/>
    <sheet name="4" sheetId="52" r:id="rId4"/>
    <sheet name="6" sheetId="54" r:id="rId5"/>
    <sheet name="5" sheetId="53" r:id="rId6"/>
    <sheet name="7" sheetId="55" r:id="rId7"/>
    <sheet name="8" sheetId="56" r:id="rId8"/>
    <sheet name="9" sheetId="57" r:id="rId9"/>
    <sheet name="10" sheetId="58" r:id="rId10"/>
    <sheet name="11" sheetId="59" r:id="rId11"/>
    <sheet name="12" sheetId="60" r:id="rId12"/>
    <sheet name="13" sheetId="61" r:id="rId13"/>
    <sheet name="14" sheetId="62" r:id="rId14"/>
    <sheet name="15" sheetId="63" r:id="rId15"/>
    <sheet name="16" sheetId="64" r:id="rId16"/>
    <sheet name="17" sheetId="65" r:id="rId17"/>
    <sheet name="보정" sheetId="16" r:id="rId18"/>
    <sheet name="평정" sheetId="26" r:id="rId19"/>
    <sheet name="결과" sheetId="40" r:id="rId20"/>
  </sheets>
  <definedNames>
    <definedName name="_xlnm.Print_Titles" localSheetId="1">기록지!$1:$1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4" l="1"/>
  <c r="C5" i="18"/>
  <c r="O13" i="40"/>
  <c r="AA13" i="40" s="1"/>
  <c r="AM13" i="40" s="1"/>
  <c r="AY13" i="40" s="1"/>
  <c r="BK13" i="40" s="1"/>
  <c r="BW13" i="40" s="1"/>
  <c r="CI13" i="40" s="1"/>
  <c r="CU13" i="40" s="1"/>
  <c r="DG13" i="40" s="1"/>
  <c r="DS13" i="40" s="1"/>
  <c r="EE13" i="40" s="1"/>
  <c r="EQ13" i="40" s="1"/>
  <c r="FC13" i="40" s="1"/>
  <c r="O12" i="40"/>
  <c r="AA12" i="40" s="1"/>
  <c r="AM12" i="40" s="1"/>
  <c r="AY12" i="40" s="1"/>
  <c r="BK12" i="40" s="1"/>
  <c r="BW12" i="40" s="1"/>
  <c r="CI12" i="40" s="1"/>
  <c r="CU12" i="40" s="1"/>
  <c r="DG12" i="40" s="1"/>
  <c r="DS12" i="40" s="1"/>
  <c r="EE12" i="40" s="1"/>
  <c r="EQ12" i="40" s="1"/>
  <c r="FC12" i="40" s="1"/>
  <c r="O11" i="40"/>
  <c r="AA11" i="40" s="1"/>
  <c r="AM11" i="40" s="1"/>
  <c r="AY11" i="40" s="1"/>
  <c r="BK11" i="40" s="1"/>
  <c r="BW11" i="40" s="1"/>
  <c r="CI11" i="40" s="1"/>
  <c r="CU11" i="40" s="1"/>
  <c r="DG11" i="40" s="1"/>
  <c r="DS11" i="40" s="1"/>
  <c r="EE11" i="40" s="1"/>
  <c r="EQ11" i="40" s="1"/>
  <c r="FC11" i="40" s="1"/>
  <c r="FO11" i="40" s="1"/>
  <c r="O10" i="40"/>
  <c r="AA10" i="40" s="1"/>
  <c r="AM10" i="40" s="1"/>
  <c r="AY10" i="40" s="1"/>
  <c r="BK10" i="40" s="1"/>
  <c r="BW10" i="40" s="1"/>
  <c r="CI10" i="40" s="1"/>
  <c r="CU10" i="40" s="1"/>
  <c r="DG10" i="40" s="1"/>
  <c r="DS10" i="40" s="1"/>
  <c r="EE10" i="40" s="1"/>
  <c r="EQ10" i="40" s="1"/>
  <c r="FC10" i="40" s="1"/>
  <c r="FO10" i="40" s="1"/>
  <c r="O9" i="40"/>
  <c r="AA9" i="40" s="1"/>
  <c r="AM9" i="40" s="1"/>
  <c r="AY9" i="40" s="1"/>
  <c r="BK9" i="40" s="1"/>
  <c r="BW9" i="40" s="1"/>
  <c r="CI9" i="40" s="1"/>
  <c r="CU9" i="40" s="1"/>
  <c r="DG9" i="40" s="1"/>
  <c r="DS9" i="40" s="1"/>
  <c r="EE9" i="40" s="1"/>
  <c r="EQ9" i="40" s="1"/>
  <c r="FC9" i="40" s="1"/>
  <c r="FO9" i="40" s="1"/>
  <c r="X1" i="40"/>
  <c r="A13" i="40"/>
  <c r="M13" i="40" s="1"/>
  <c r="Y13" i="40" s="1"/>
  <c r="AK13" i="40" s="1"/>
  <c r="AW13" i="40" s="1"/>
  <c r="BI13" i="40" s="1"/>
  <c r="BU13" i="40" s="1"/>
  <c r="CG13" i="40" s="1"/>
  <c r="CS13" i="40" s="1"/>
  <c r="DE13" i="40" s="1"/>
  <c r="DQ13" i="40" s="1"/>
  <c r="EC13" i="40" s="1"/>
  <c r="EO13" i="40" s="1"/>
  <c r="FA13" i="40" s="1"/>
  <c r="FM13" i="40" s="1"/>
  <c r="A12" i="40"/>
  <c r="M12" i="40" s="1"/>
  <c r="Y12" i="40" s="1"/>
  <c r="AK12" i="40" s="1"/>
  <c r="AW12" i="40" s="1"/>
  <c r="BI12" i="40" s="1"/>
  <c r="BU12" i="40" s="1"/>
  <c r="CG12" i="40" s="1"/>
  <c r="CS12" i="40" s="1"/>
  <c r="DE12" i="40" s="1"/>
  <c r="DQ12" i="40" s="1"/>
  <c r="EC12" i="40" s="1"/>
  <c r="EO12" i="40" s="1"/>
  <c r="FA12" i="40" s="1"/>
  <c r="FM12" i="40" s="1"/>
  <c r="Q9" i="40"/>
  <c r="Q10" i="40" s="1"/>
  <c r="Q11" i="40" s="1"/>
  <c r="Q12" i="40" s="1"/>
  <c r="Q13" i="40" s="1"/>
  <c r="E10" i="40"/>
  <c r="E11" i="40" s="1"/>
  <c r="E12" i="40" s="1"/>
  <c r="E13" i="40" s="1"/>
  <c r="M5" i="40"/>
  <c r="Y5" i="40" s="1"/>
  <c r="AK5" i="40" s="1"/>
  <c r="AW5" i="40" s="1"/>
  <c r="BI5" i="40" s="1"/>
  <c r="BU5" i="40" s="1"/>
  <c r="CG5" i="40" s="1"/>
  <c r="CS5" i="40" s="1"/>
  <c r="DE5" i="40" s="1"/>
  <c r="DQ5" i="40" s="1"/>
  <c r="EC5" i="40" s="1"/>
  <c r="EO5" i="40" s="1"/>
  <c r="M4" i="40"/>
  <c r="Y4" i="40" s="1"/>
  <c r="AK4" i="40" s="1"/>
  <c r="AW4" i="40" s="1"/>
  <c r="BI4" i="40" s="1"/>
  <c r="BU4" i="40" s="1"/>
  <c r="CG4" i="40" s="1"/>
  <c r="CS4" i="40" s="1"/>
  <c r="DE4" i="40" s="1"/>
  <c r="DQ4" i="40" s="1"/>
  <c r="EC4" i="40" s="1"/>
  <c r="EO4" i="40" s="1"/>
  <c r="M3" i="40"/>
  <c r="Y3" i="40" s="1"/>
  <c r="AK3" i="40" s="1"/>
  <c r="AW3" i="40" s="1"/>
  <c r="BI3" i="40" s="1"/>
  <c r="BU3" i="40" s="1"/>
  <c r="CG3" i="40" s="1"/>
  <c r="CS3" i="40" s="1"/>
  <c r="DE3" i="40" s="1"/>
  <c r="DQ3" i="40" s="1"/>
  <c r="EC3" i="40" s="1"/>
  <c r="EO3" i="40" s="1"/>
  <c r="A9" i="65"/>
  <c r="A8" i="65"/>
  <c r="A9" i="64"/>
  <c r="A8" i="64"/>
  <c r="A9" i="63"/>
  <c r="A8" i="63"/>
  <c r="A9" i="62"/>
  <c r="A8" i="62"/>
  <c r="A9" i="61"/>
  <c r="A8" i="61"/>
  <c r="A9" i="60"/>
  <c r="A8" i="60"/>
  <c r="A9" i="59"/>
  <c r="A8" i="59"/>
  <c r="A9" i="58"/>
  <c r="A8" i="58"/>
  <c r="A9" i="57"/>
  <c r="A8" i="57"/>
  <c r="A9" i="56"/>
  <c r="A8" i="56"/>
  <c r="C8" i="55"/>
  <c r="A9" i="55"/>
  <c r="A8" i="55"/>
  <c r="A9" i="53"/>
  <c r="A8" i="53"/>
  <c r="A9" i="54"/>
  <c r="A8" i="54"/>
  <c r="A9" i="52"/>
  <c r="A8" i="52"/>
  <c r="A9" i="18"/>
  <c r="A8" i="18"/>
  <c r="K1" i="15"/>
  <c r="M19" i="40"/>
  <c r="Y19" i="40" s="1"/>
  <c r="AK19" i="40" s="1"/>
  <c r="AW19" i="40" s="1"/>
  <c r="BI19" i="40" s="1"/>
  <c r="BU19" i="40" s="1"/>
  <c r="CG19" i="40" s="1"/>
  <c r="CS19" i="40" s="1"/>
  <c r="DE19" i="40" s="1"/>
  <c r="DQ19" i="40" s="1"/>
  <c r="EC19" i="40" s="1"/>
  <c r="EO19" i="40" s="1"/>
  <c r="FA19" i="40" s="1"/>
  <c r="FM19" i="40" s="1"/>
  <c r="V1" i="40"/>
  <c r="AH1" i="40" s="1"/>
  <c r="AT1" i="40" s="1"/>
  <c r="BF1" i="40" s="1"/>
  <c r="BR1" i="40" s="1"/>
  <c r="CD1" i="40" s="1"/>
  <c r="CP1" i="40" s="1"/>
  <c r="DB1" i="40" s="1"/>
  <c r="DN1" i="40" s="1"/>
  <c r="DZ1" i="40" s="1"/>
  <c r="EL1" i="40" s="1"/>
  <c r="EX1" i="40" s="1"/>
  <c r="FJ1" i="40" s="1"/>
  <c r="FV1" i="40" s="1"/>
  <c r="F34" i="15"/>
  <c r="A11" i="40"/>
  <c r="M11" i="40" s="1"/>
  <c r="A10" i="40"/>
  <c r="M10" i="40" s="1"/>
  <c r="A9" i="40"/>
  <c r="M9" i="40" s="1"/>
  <c r="A6" i="18"/>
  <c r="A5" i="18"/>
  <c r="AC9" i="40" l="1"/>
  <c r="AO9" i="40" s="1"/>
  <c r="AO10" i="40" s="1"/>
  <c r="AO11" i="40" s="1"/>
  <c r="AO12" i="40" s="1"/>
  <c r="AO13" i="40" s="1"/>
  <c r="BA9" i="40"/>
  <c r="AC10" i="40"/>
  <c r="AC11" i="40" s="1"/>
  <c r="AC12" i="40" s="1"/>
  <c r="AC13" i="40" s="1"/>
  <c r="Y11" i="40"/>
  <c r="AK11" i="40" s="1"/>
  <c r="AW11" i="40" s="1"/>
  <c r="BI11" i="40" s="1"/>
  <c r="BU11" i="40" s="1"/>
  <c r="CG11" i="40" s="1"/>
  <c r="CS11" i="40" s="1"/>
  <c r="DE11" i="40" s="1"/>
  <c r="DQ11" i="40" s="1"/>
  <c r="EC11" i="40" s="1"/>
  <c r="EO11" i="40" s="1"/>
  <c r="FA11" i="40" s="1"/>
  <c r="FM11" i="40" s="1"/>
  <c r="Y9" i="40"/>
  <c r="AK9" i="40" s="1"/>
  <c r="AW9" i="40" s="1"/>
  <c r="BI9" i="40" s="1"/>
  <c r="BU9" i="40" s="1"/>
  <c r="CG9" i="40" s="1"/>
  <c r="CS9" i="40" s="1"/>
  <c r="DE9" i="40" s="1"/>
  <c r="DQ9" i="40" s="1"/>
  <c r="EC9" i="40" s="1"/>
  <c r="EO9" i="40" s="1"/>
  <c r="FA9" i="40" s="1"/>
  <c r="FM9" i="40" s="1"/>
  <c r="Y10" i="40"/>
  <c r="AK10" i="40" s="1"/>
  <c r="AW10" i="40" s="1"/>
  <c r="BI10" i="40" s="1"/>
  <c r="BU10" i="40" s="1"/>
  <c r="CG10" i="40" s="1"/>
  <c r="CS10" i="40" s="1"/>
  <c r="DE10" i="40" s="1"/>
  <c r="DQ10" i="40" s="1"/>
  <c r="EC10" i="40" s="1"/>
  <c r="EO10" i="40" s="1"/>
  <c r="FA10" i="40" s="1"/>
  <c r="FM10" i="40" s="1"/>
  <c r="P1" i="40"/>
  <c r="AB1" i="40" s="1"/>
  <c r="AN1" i="40" s="1"/>
  <c r="AZ1" i="40" s="1"/>
  <c r="BL1" i="40" s="1"/>
  <c r="BX1" i="40" s="1"/>
  <c r="CJ1" i="40" s="1"/>
  <c r="CV1" i="40" s="1"/>
  <c r="DH1" i="40" s="1"/>
  <c r="DT1" i="40" s="1"/>
  <c r="EF1" i="40" s="1"/>
  <c r="ER1" i="40" s="1"/>
  <c r="FD1" i="40" s="1"/>
  <c r="FP1" i="40" s="1"/>
  <c r="Q1" i="26"/>
  <c r="M1" i="26"/>
  <c r="I1" i="26"/>
  <c r="E1" i="26"/>
  <c r="A1" i="26"/>
  <c r="Q17" i="26"/>
  <c r="BM9" i="40" l="1"/>
  <c r="BA10" i="40"/>
  <c r="BA11" i="40" s="1"/>
  <c r="BA12" i="40" s="1"/>
  <c r="BA13" i="40" s="1"/>
  <c r="C5" i="64"/>
  <c r="BY9" i="40" l="1"/>
  <c r="BM10" i="40"/>
  <c r="BM11" i="40" s="1"/>
  <c r="BM12" i="40" s="1"/>
  <c r="BM13" i="40" s="1"/>
  <c r="C8" i="54"/>
  <c r="D8" i="54"/>
  <c r="E8" i="54"/>
  <c r="F8" i="54"/>
  <c r="G8" i="54"/>
  <c r="H8" i="54"/>
  <c r="I8" i="54"/>
  <c r="J8" i="54"/>
  <c r="K8" i="54"/>
  <c r="CK9" i="40" l="1"/>
  <c r="BY10" i="40"/>
  <c r="BY11" i="40" s="1"/>
  <c r="BY12" i="40" s="1"/>
  <c r="BY13" i="40" s="1"/>
  <c r="Q3" i="26"/>
  <c r="Q4" i="26"/>
  <c r="Q5" i="26"/>
  <c r="Q6" i="26"/>
  <c r="Q7" i="26"/>
  <c r="Q8" i="26"/>
  <c r="Q9" i="26"/>
  <c r="Q10" i="26"/>
  <c r="Q11" i="26"/>
  <c r="Q12" i="26"/>
  <c r="Q13" i="26"/>
  <c r="Q14" i="26"/>
  <c r="Q15" i="26"/>
  <c r="Q16" i="26"/>
  <c r="Q2" i="26"/>
  <c r="M3" i="26"/>
  <c r="M4" i="26"/>
  <c r="M5" i="26"/>
  <c r="M6" i="26"/>
  <c r="M7" i="26"/>
  <c r="M8" i="26"/>
  <c r="M9" i="26"/>
  <c r="M10" i="26"/>
  <c r="M11" i="26"/>
  <c r="M12" i="26"/>
  <c r="M13" i="26"/>
  <c r="M14" i="26"/>
  <c r="M15" i="26"/>
  <c r="M16" i="26"/>
  <c r="M2" i="26"/>
  <c r="I3" i="26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2" i="26"/>
  <c r="E3" i="26"/>
  <c r="E4" i="26"/>
  <c r="E5" i="26"/>
  <c r="E6" i="26"/>
  <c r="E7" i="26"/>
  <c r="E8" i="26"/>
  <c r="E9" i="26"/>
  <c r="E10" i="26"/>
  <c r="E11" i="26"/>
  <c r="E12" i="26"/>
  <c r="E13" i="26"/>
  <c r="E14" i="26"/>
  <c r="E15" i="26"/>
  <c r="E16" i="26"/>
  <c r="E2" i="26"/>
  <c r="A6" i="26"/>
  <c r="A7" i="26"/>
  <c r="A8" i="26"/>
  <c r="A9" i="26"/>
  <c r="A10" i="26"/>
  <c r="A11" i="26"/>
  <c r="A12" i="26"/>
  <c r="A13" i="26"/>
  <c r="A14" i="26"/>
  <c r="A15" i="26"/>
  <c r="A16" i="26"/>
  <c r="A3" i="26"/>
  <c r="A4" i="26"/>
  <c r="A5" i="26"/>
  <c r="A2" i="26"/>
  <c r="CW9" i="40" l="1"/>
  <c r="CK10" i="40"/>
  <c r="CK11" i="40" s="1"/>
  <c r="CK12" i="40" s="1"/>
  <c r="CK13" i="40" s="1"/>
  <c r="B5" i="53"/>
  <c r="CW10" i="40" l="1"/>
  <c r="CW11" i="40" s="1"/>
  <c r="CW12" i="40" s="1"/>
  <c r="CW13" i="40" s="1"/>
  <c r="DI9" i="40"/>
  <c r="C7" i="58"/>
  <c r="D7" i="58"/>
  <c r="E7" i="58"/>
  <c r="F7" i="58"/>
  <c r="G7" i="58"/>
  <c r="H7" i="58"/>
  <c r="I7" i="58"/>
  <c r="J7" i="58"/>
  <c r="K7" i="58"/>
  <c r="B7" i="58"/>
  <c r="DU9" i="40" l="1"/>
  <c r="DI10" i="40"/>
  <c r="DI11" i="40" s="1"/>
  <c r="DI12" i="40" s="1"/>
  <c r="DI13" i="40" s="1"/>
  <c r="FX1" i="40"/>
  <c r="FL1" i="40"/>
  <c r="EZ1" i="40"/>
  <c r="EN1" i="40"/>
  <c r="EB1" i="40"/>
  <c r="DP1" i="40"/>
  <c r="DD1" i="40"/>
  <c r="CR1" i="40"/>
  <c r="CF1" i="40"/>
  <c r="BT1" i="40"/>
  <c r="BH1" i="40"/>
  <c r="AV1" i="40"/>
  <c r="AJ1" i="40"/>
  <c r="FM18" i="40"/>
  <c r="FA18" i="40"/>
  <c r="EO18" i="40"/>
  <c r="EC18" i="40"/>
  <c r="DQ18" i="40"/>
  <c r="DE18" i="40"/>
  <c r="CS18" i="40"/>
  <c r="CG18" i="40"/>
  <c r="BU18" i="40"/>
  <c r="BI18" i="40"/>
  <c r="AW18" i="40"/>
  <c r="AK18" i="40"/>
  <c r="Y18" i="40"/>
  <c r="M18" i="40"/>
  <c r="L1" i="40"/>
  <c r="DU10" i="40" l="1"/>
  <c r="DU11" i="40" s="1"/>
  <c r="DU12" i="40" s="1"/>
  <c r="DU13" i="40" s="1"/>
  <c r="EG9" i="40"/>
  <c r="C9" i="65"/>
  <c r="D9" i="65"/>
  <c r="E9" i="65"/>
  <c r="F9" i="65"/>
  <c r="G9" i="65"/>
  <c r="H9" i="65"/>
  <c r="I9" i="65"/>
  <c r="J9" i="65"/>
  <c r="K9" i="65"/>
  <c r="B9" i="65"/>
  <c r="C8" i="65"/>
  <c r="D8" i="65"/>
  <c r="E8" i="65"/>
  <c r="F8" i="65"/>
  <c r="G8" i="65"/>
  <c r="H8" i="65"/>
  <c r="I8" i="65"/>
  <c r="J8" i="65"/>
  <c r="K8" i="65"/>
  <c r="B8" i="65"/>
  <c r="C7" i="65"/>
  <c r="D7" i="65"/>
  <c r="E7" i="65"/>
  <c r="F7" i="65"/>
  <c r="G7" i="65"/>
  <c r="H7" i="65"/>
  <c r="I7" i="65"/>
  <c r="J7" i="65"/>
  <c r="K7" i="65"/>
  <c r="B7" i="65"/>
  <c r="C6" i="65"/>
  <c r="D6" i="65"/>
  <c r="E6" i="65"/>
  <c r="F6" i="65"/>
  <c r="G6" i="65"/>
  <c r="H6" i="65"/>
  <c r="I6" i="65"/>
  <c r="J6" i="65"/>
  <c r="K6" i="65"/>
  <c r="B6" i="65"/>
  <c r="C5" i="65"/>
  <c r="D5" i="65"/>
  <c r="E5" i="65"/>
  <c r="F5" i="65"/>
  <c r="G5" i="65"/>
  <c r="H5" i="65"/>
  <c r="I5" i="65"/>
  <c r="J5" i="65"/>
  <c r="K5" i="65"/>
  <c r="B5" i="65"/>
  <c r="C9" i="64"/>
  <c r="D9" i="64"/>
  <c r="E9" i="64"/>
  <c r="F9" i="64"/>
  <c r="G9" i="64"/>
  <c r="H9" i="64"/>
  <c r="I9" i="64"/>
  <c r="J9" i="64"/>
  <c r="K9" i="64"/>
  <c r="B9" i="64"/>
  <c r="C8" i="64"/>
  <c r="D8" i="64"/>
  <c r="E8" i="64"/>
  <c r="F8" i="64"/>
  <c r="G8" i="64"/>
  <c r="H8" i="64"/>
  <c r="I8" i="64"/>
  <c r="J8" i="64"/>
  <c r="K8" i="64"/>
  <c r="B8" i="64"/>
  <c r="C7" i="64"/>
  <c r="D7" i="64"/>
  <c r="E7" i="64"/>
  <c r="F7" i="64"/>
  <c r="G7" i="64"/>
  <c r="H7" i="64"/>
  <c r="I7" i="64"/>
  <c r="J7" i="64"/>
  <c r="K7" i="64"/>
  <c r="B7" i="64"/>
  <c r="C6" i="64"/>
  <c r="D6" i="64"/>
  <c r="E6" i="64"/>
  <c r="F6" i="64"/>
  <c r="G6" i="64"/>
  <c r="H6" i="64"/>
  <c r="I6" i="64"/>
  <c r="J6" i="64"/>
  <c r="K6" i="64"/>
  <c r="B6" i="64"/>
  <c r="D5" i="64"/>
  <c r="E5" i="64"/>
  <c r="F5" i="64"/>
  <c r="G5" i="64"/>
  <c r="H5" i="64"/>
  <c r="I5" i="64"/>
  <c r="J5" i="64"/>
  <c r="K5" i="64"/>
  <c r="B5" i="64"/>
  <c r="C9" i="63"/>
  <c r="D9" i="63"/>
  <c r="E9" i="63"/>
  <c r="F9" i="63"/>
  <c r="G9" i="63"/>
  <c r="H9" i="63"/>
  <c r="I9" i="63"/>
  <c r="J9" i="63"/>
  <c r="K9" i="63"/>
  <c r="B9" i="63"/>
  <c r="C8" i="63"/>
  <c r="D8" i="63"/>
  <c r="E8" i="63"/>
  <c r="F8" i="63"/>
  <c r="G8" i="63"/>
  <c r="H8" i="63"/>
  <c r="I8" i="63"/>
  <c r="J8" i="63"/>
  <c r="K8" i="63"/>
  <c r="B8" i="63"/>
  <c r="C7" i="63"/>
  <c r="D7" i="63"/>
  <c r="E7" i="63"/>
  <c r="F7" i="63"/>
  <c r="G7" i="63"/>
  <c r="H7" i="63"/>
  <c r="I7" i="63"/>
  <c r="J7" i="63"/>
  <c r="K7" i="63"/>
  <c r="B7" i="63"/>
  <c r="C6" i="63"/>
  <c r="D6" i="63"/>
  <c r="E6" i="63"/>
  <c r="F6" i="63"/>
  <c r="G6" i="63"/>
  <c r="H6" i="63"/>
  <c r="I6" i="63"/>
  <c r="J6" i="63"/>
  <c r="K6" i="63"/>
  <c r="B6" i="63"/>
  <c r="C5" i="63"/>
  <c r="D5" i="63"/>
  <c r="E5" i="63"/>
  <c r="F5" i="63"/>
  <c r="G5" i="63"/>
  <c r="H5" i="63"/>
  <c r="I5" i="63"/>
  <c r="J5" i="63"/>
  <c r="K5" i="63"/>
  <c r="B5" i="63"/>
  <c r="C9" i="62"/>
  <c r="D9" i="62"/>
  <c r="E9" i="62"/>
  <c r="F9" i="62"/>
  <c r="G9" i="62"/>
  <c r="H9" i="62"/>
  <c r="I9" i="62"/>
  <c r="J9" i="62"/>
  <c r="K9" i="62"/>
  <c r="B9" i="62"/>
  <c r="C8" i="62"/>
  <c r="D8" i="62"/>
  <c r="E8" i="62"/>
  <c r="F8" i="62"/>
  <c r="G8" i="62"/>
  <c r="H8" i="62"/>
  <c r="I8" i="62"/>
  <c r="J8" i="62"/>
  <c r="K8" i="62"/>
  <c r="B8" i="62"/>
  <c r="C7" i="62"/>
  <c r="D7" i="62"/>
  <c r="E7" i="62"/>
  <c r="F7" i="62"/>
  <c r="G7" i="62"/>
  <c r="H7" i="62"/>
  <c r="I7" i="62"/>
  <c r="J7" i="62"/>
  <c r="K7" i="62"/>
  <c r="B7" i="62"/>
  <c r="C6" i="62"/>
  <c r="D6" i="62"/>
  <c r="E6" i="62"/>
  <c r="F6" i="62"/>
  <c r="G6" i="62"/>
  <c r="H6" i="62"/>
  <c r="I6" i="62"/>
  <c r="J6" i="62"/>
  <c r="K6" i="62"/>
  <c r="B6" i="62"/>
  <c r="C5" i="62"/>
  <c r="D5" i="62"/>
  <c r="E5" i="62"/>
  <c r="F5" i="62"/>
  <c r="G5" i="62"/>
  <c r="H5" i="62"/>
  <c r="I5" i="62"/>
  <c r="J5" i="62"/>
  <c r="K5" i="62"/>
  <c r="B5" i="62"/>
  <c r="C9" i="61"/>
  <c r="D9" i="61"/>
  <c r="E9" i="61"/>
  <c r="F9" i="61"/>
  <c r="G9" i="61"/>
  <c r="H9" i="61"/>
  <c r="I9" i="61"/>
  <c r="J9" i="61"/>
  <c r="K9" i="61"/>
  <c r="B9" i="61"/>
  <c r="C8" i="61"/>
  <c r="D8" i="61"/>
  <c r="E8" i="61"/>
  <c r="F8" i="61"/>
  <c r="G8" i="61"/>
  <c r="H8" i="61"/>
  <c r="I8" i="61"/>
  <c r="J8" i="61"/>
  <c r="K8" i="61"/>
  <c r="B8" i="61"/>
  <c r="C7" i="61"/>
  <c r="D7" i="61"/>
  <c r="E7" i="61"/>
  <c r="F7" i="61"/>
  <c r="G7" i="61"/>
  <c r="H7" i="61"/>
  <c r="I7" i="61"/>
  <c r="J7" i="61"/>
  <c r="K7" i="61"/>
  <c r="B7" i="61"/>
  <c r="C6" i="61"/>
  <c r="D6" i="61"/>
  <c r="E6" i="61"/>
  <c r="F6" i="61"/>
  <c r="G6" i="61"/>
  <c r="H6" i="61"/>
  <c r="I6" i="61"/>
  <c r="J6" i="61"/>
  <c r="K6" i="61"/>
  <c r="B6" i="61"/>
  <c r="C5" i="61"/>
  <c r="D5" i="61"/>
  <c r="E5" i="61"/>
  <c r="F5" i="61"/>
  <c r="G5" i="61"/>
  <c r="H5" i="61"/>
  <c r="I5" i="61"/>
  <c r="J5" i="61"/>
  <c r="K5" i="61"/>
  <c r="B5" i="61"/>
  <c r="C9" i="60"/>
  <c r="D9" i="60"/>
  <c r="E9" i="60"/>
  <c r="F9" i="60"/>
  <c r="G9" i="60"/>
  <c r="H9" i="60"/>
  <c r="I9" i="60"/>
  <c r="J9" i="60"/>
  <c r="K9" i="60"/>
  <c r="B9" i="60"/>
  <c r="C8" i="60"/>
  <c r="D8" i="60"/>
  <c r="E8" i="60"/>
  <c r="F8" i="60"/>
  <c r="G8" i="60"/>
  <c r="H8" i="60"/>
  <c r="I8" i="60"/>
  <c r="J8" i="60"/>
  <c r="K8" i="60"/>
  <c r="B8" i="60"/>
  <c r="C7" i="60"/>
  <c r="D7" i="60"/>
  <c r="E7" i="60"/>
  <c r="F7" i="60"/>
  <c r="G7" i="60"/>
  <c r="H7" i="60"/>
  <c r="I7" i="60"/>
  <c r="J7" i="60"/>
  <c r="K7" i="60"/>
  <c r="B7" i="60"/>
  <c r="C6" i="60"/>
  <c r="D6" i="60"/>
  <c r="E6" i="60"/>
  <c r="F6" i="60"/>
  <c r="G6" i="60"/>
  <c r="H6" i="60"/>
  <c r="I6" i="60"/>
  <c r="J6" i="60"/>
  <c r="K6" i="60"/>
  <c r="B6" i="60"/>
  <c r="C5" i="60"/>
  <c r="D5" i="60"/>
  <c r="E5" i="60"/>
  <c r="F5" i="60"/>
  <c r="G5" i="60"/>
  <c r="H5" i="60"/>
  <c r="I5" i="60"/>
  <c r="J5" i="60"/>
  <c r="K5" i="60"/>
  <c r="B5" i="60"/>
  <c r="C9" i="59"/>
  <c r="D9" i="59"/>
  <c r="E9" i="59"/>
  <c r="F9" i="59"/>
  <c r="G9" i="59"/>
  <c r="H9" i="59"/>
  <c r="I9" i="59"/>
  <c r="J9" i="59"/>
  <c r="K9" i="59"/>
  <c r="B9" i="59"/>
  <c r="C8" i="59"/>
  <c r="D8" i="59"/>
  <c r="E8" i="59"/>
  <c r="F8" i="59"/>
  <c r="G8" i="59"/>
  <c r="H8" i="59"/>
  <c r="I8" i="59"/>
  <c r="J8" i="59"/>
  <c r="K8" i="59"/>
  <c r="B8" i="59"/>
  <c r="C7" i="59"/>
  <c r="D7" i="59"/>
  <c r="E7" i="59"/>
  <c r="F7" i="59"/>
  <c r="G7" i="59"/>
  <c r="H7" i="59"/>
  <c r="I7" i="59"/>
  <c r="J7" i="59"/>
  <c r="K7" i="59"/>
  <c r="B7" i="59"/>
  <c r="C6" i="59"/>
  <c r="D6" i="59"/>
  <c r="E6" i="59"/>
  <c r="F6" i="59"/>
  <c r="G6" i="59"/>
  <c r="H6" i="59"/>
  <c r="I6" i="59"/>
  <c r="J6" i="59"/>
  <c r="K6" i="59"/>
  <c r="B6" i="59"/>
  <c r="C5" i="59"/>
  <c r="D5" i="59"/>
  <c r="E5" i="59"/>
  <c r="F5" i="59"/>
  <c r="G5" i="59"/>
  <c r="H5" i="59"/>
  <c r="I5" i="59"/>
  <c r="J5" i="59"/>
  <c r="K5" i="59"/>
  <c r="B5" i="59"/>
  <c r="C9" i="58"/>
  <c r="D9" i="58"/>
  <c r="E9" i="58"/>
  <c r="F9" i="58"/>
  <c r="G9" i="58"/>
  <c r="H9" i="58"/>
  <c r="I9" i="58"/>
  <c r="J9" i="58"/>
  <c r="K9" i="58"/>
  <c r="B9" i="58"/>
  <c r="C8" i="58"/>
  <c r="D8" i="58"/>
  <c r="E8" i="58"/>
  <c r="F8" i="58"/>
  <c r="G8" i="58"/>
  <c r="H8" i="58"/>
  <c r="I8" i="58"/>
  <c r="J8" i="58"/>
  <c r="K8" i="58"/>
  <c r="B8" i="58"/>
  <c r="C6" i="58"/>
  <c r="D6" i="58"/>
  <c r="E6" i="58"/>
  <c r="F6" i="58"/>
  <c r="G6" i="58"/>
  <c r="H6" i="58"/>
  <c r="I6" i="58"/>
  <c r="J6" i="58"/>
  <c r="K6" i="58"/>
  <c r="B6" i="58"/>
  <c r="C5" i="58"/>
  <c r="D5" i="58"/>
  <c r="E5" i="58"/>
  <c r="F5" i="58"/>
  <c r="G5" i="58"/>
  <c r="H5" i="58"/>
  <c r="I5" i="58"/>
  <c r="J5" i="58"/>
  <c r="K5" i="58"/>
  <c r="B5" i="58"/>
  <c r="C9" i="57"/>
  <c r="D9" i="57"/>
  <c r="E9" i="57"/>
  <c r="F9" i="57"/>
  <c r="G9" i="57"/>
  <c r="H9" i="57"/>
  <c r="I9" i="57"/>
  <c r="J9" i="57"/>
  <c r="K9" i="57"/>
  <c r="B9" i="57"/>
  <c r="C8" i="57"/>
  <c r="D8" i="57"/>
  <c r="E8" i="57"/>
  <c r="F8" i="57"/>
  <c r="G8" i="57"/>
  <c r="H8" i="57"/>
  <c r="I8" i="57"/>
  <c r="J8" i="57"/>
  <c r="K8" i="57"/>
  <c r="B8" i="57"/>
  <c r="C7" i="57"/>
  <c r="D7" i="57"/>
  <c r="E7" i="57"/>
  <c r="F7" i="57"/>
  <c r="G7" i="57"/>
  <c r="H7" i="57"/>
  <c r="I7" i="57"/>
  <c r="J7" i="57"/>
  <c r="K7" i="57"/>
  <c r="B7" i="57"/>
  <c r="C6" i="57"/>
  <c r="D6" i="57"/>
  <c r="E6" i="57"/>
  <c r="F6" i="57"/>
  <c r="G6" i="57"/>
  <c r="H6" i="57"/>
  <c r="I6" i="57"/>
  <c r="J6" i="57"/>
  <c r="K6" i="57"/>
  <c r="B6" i="57"/>
  <c r="C5" i="57"/>
  <c r="D5" i="57"/>
  <c r="E5" i="57"/>
  <c r="F5" i="57"/>
  <c r="G5" i="57"/>
  <c r="H5" i="57"/>
  <c r="I5" i="57"/>
  <c r="J5" i="57"/>
  <c r="K5" i="57"/>
  <c r="B5" i="57"/>
  <c r="C9" i="56"/>
  <c r="D9" i="56"/>
  <c r="E9" i="56"/>
  <c r="F9" i="56"/>
  <c r="G9" i="56"/>
  <c r="H9" i="56"/>
  <c r="I9" i="56"/>
  <c r="J9" i="56"/>
  <c r="K9" i="56"/>
  <c r="B9" i="56"/>
  <c r="C8" i="56"/>
  <c r="D8" i="56"/>
  <c r="E8" i="56"/>
  <c r="F8" i="56"/>
  <c r="G8" i="56"/>
  <c r="H8" i="56"/>
  <c r="I8" i="56"/>
  <c r="J8" i="56"/>
  <c r="K8" i="56"/>
  <c r="B8" i="56"/>
  <c r="C7" i="56"/>
  <c r="D7" i="56"/>
  <c r="E7" i="56"/>
  <c r="F7" i="56"/>
  <c r="G7" i="56"/>
  <c r="H7" i="56"/>
  <c r="I7" i="56"/>
  <c r="J7" i="56"/>
  <c r="K7" i="56"/>
  <c r="B7" i="56"/>
  <c r="C6" i="56"/>
  <c r="D6" i="56"/>
  <c r="E6" i="56"/>
  <c r="F6" i="56"/>
  <c r="G6" i="56"/>
  <c r="H6" i="56"/>
  <c r="I6" i="56"/>
  <c r="J6" i="56"/>
  <c r="K6" i="56"/>
  <c r="B6" i="56"/>
  <c r="C5" i="56"/>
  <c r="D5" i="56"/>
  <c r="E5" i="56"/>
  <c r="F5" i="56"/>
  <c r="G5" i="56"/>
  <c r="H5" i="56"/>
  <c r="I5" i="56"/>
  <c r="J5" i="56"/>
  <c r="K5" i="56"/>
  <c r="B5" i="56"/>
  <c r="C5" i="55"/>
  <c r="D5" i="55"/>
  <c r="E5" i="55"/>
  <c r="F5" i="55"/>
  <c r="G5" i="55"/>
  <c r="H5" i="55"/>
  <c r="I5" i="55"/>
  <c r="J5" i="55"/>
  <c r="K5" i="55"/>
  <c r="C6" i="55"/>
  <c r="D6" i="55"/>
  <c r="E6" i="55"/>
  <c r="F6" i="55"/>
  <c r="G6" i="55"/>
  <c r="H6" i="55"/>
  <c r="I6" i="55"/>
  <c r="J6" i="55"/>
  <c r="K6" i="55"/>
  <c r="C7" i="55"/>
  <c r="D7" i="55"/>
  <c r="E7" i="55"/>
  <c r="F7" i="55"/>
  <c r="G7" i="55"/>
  <c r="H7" i="55"/>
  <c r="I7" i="55"/>
  <c r="J7" i="55"/>
  <c r="K7" i="55"/>
  <c r="D8" i="55"/>
  <c r="E8" i="55"/>
  <c r="F8" i="55"/>
  <c r="G8" i="55"/>
  <c r="H8" i="55"/>
  <c r="I8" i="55"/>
  <c r="J8" i="55"/>
  <c r="K8" i="55"/>
  <c r="C9" i="55"/>
  <c r="D9" i="55"/>
  <c r="E9" i="55"/>
  <c r="F9" i="55"/>
  <c r="G9" i="55"/>
  <c r="H9" i="55"/>
  <c r="I9" i="55"/>
  <c r="J9" i="55"/>
  <c r="K9" i="55"/>
  <c r="B5" i="55"/>
  <c r="B6" i="55"/>
  <c r="B7" i="55"/>
  <c r="B8" i="55"/>
  <c r="B9" i="55"/>
  <c r="C9" i="54"/>
  <c r="D9" i="54"/>
  <c r="E9" i="54"/>
  <c r="F9" i="54"/>
  <c r="G9" i="54"/>
  <c r="H9" i="54"/>
  <c r="I9" i="54"/>
  <c r="J9" i="54"/>
  <c r="K9" i="54"/>
  <c r="B9" i="54"/>
  <c r="B8" i="54"/>
  <c r="C7" i="54"/>
  <c r="D7" i="54"/>
  <c r="E7" i="54"/>
  <c r="F7" i="54"/>
  <c r="G7" i="54"/>
  <c r="H7" i="54"/>
  <c r="I7" i="54"/>
  <c r="J7" i="54"/>
  <c r="K7" i="54"/>
  <c r="B7" i="54"/>
  <c r="C6" i="54"/>
  <c r="D6" i="54"/>
  <c r="E6" i="54"/>
  <c r="F6" i="54"/>
  <c r="G6" i="54"/>
  <c r="H6" i="54"/>
  <c r="I6" i="54"/>
  <c r="J6" i="54"/>
  <c r="K6" i="54"/>
  <c r="B6" i="54"/>
  <c r="C5" i="54"/>
  <c r="D5" i="54"/>
  <c r="E5" i="54"/>
  <c r="F5" i="54"/>
  <c r="G5" i="54"/>
  <c r="H5" i="54"/>
  <c r="I5" i="54"/>
  <c r="J5" i="54"/>
  <c r="K5" i="54"/>
  <c r="C9" i="52"/>
  <c r="D9" i="52"/>
  <c r="E9" i="52"/>
  <c r="F9" i="52"/>
  <c r="G9" i="52"/>
  <c r="H9" i="52"/>
  <c r="I9" i="52"/>
  <c r="J9" i="52"/>
  <c r="K9" i="52"/>
  <c r="B9" i="52"/>
  <c r="C8" i="52"/>
  <c r="D8" i="52"/>
  <c r="E8" i="52"/>
  <c r="F8" i="52"/>
  <c r="G8" i="52"/>
  <c r="H8" i="52"/>
  <c r="I8" i="52"/>
  <c r="J8" i="52"/>
  <c r="K8" i="52"/>
  <c r="B8" i="52"/>
  <c r="C7" i="52"/>
  <c r="D7" i="52"/>
  <c r="E7" i="52"/>
  <c r="F7" i="52"/>
  <c r="G7" i="52"/>
  <c r="H7" i="52"/>
  <c r="I7" i="52"/>
  <c r="J7" i="52"/>
  <c r="K7" i="52"/>
  <c r="B7" i="52"/>
  <c r="C6" i="52"/>
  <c r="D6" i="52"/>
  <c r="E6" i="52"/>
  <c r="F6" i="52"/>
  <c r="G6" i="52"/>
  <c r="H6" i="52"/>
  <c r="I6" i="52"/>
  <c r="J6" i="52"/>
  <c r="K6" i="52"/>
  <c r="B6" i="52"/>
  <c r="C5" i="52"/>
  <c r="D5" i="52"/>
  <c r="E5" i="52"/>
  <c r="F5" i="52"/>
  <c r="G5" i="52"/>
  <c r="H5" i="52"/>
  <c r="I5" i="52"/>
  <c r="J5" i="52"/>
  <c r="K5" i="52"/>
  <c r="B5" i="52"/>
  <c r="C7" i="53"/>
  <c r="D7" i="53"/>
  <c r="E7" i="53"/>
  <c r="F7" i="53"/>
  <c r="G7" i="53"/>
  <c r="H7" i="53"/>
  <c r="I7" i="53"/>
  <c r="J7" i="53"/>
  <c r="K7" i="53"/>
  <c r="C6" i="53"/>
  <c r="D6" i="53"/>
  <c r="E6" i="53"/>
  <c r="F6" i="53"/>
  <c r="G6" i="53"/>
  <c r="H6" i="53"/>
  <c r="I6" i="53"/>
  <c r="J6" i="53"/>
  <c r="K6" i="53"/>
  <c r="C5" i="53"/>
  <c r="D5" i="53"/>
  <c r="E5" i="53"/>
  <c r="F5" i="53"/>
  <c r="G5" i="53"/>
  <c r="H5" i="53"/>
  <c r="I5" i="53"/>
  <c r="J5" i="53"/>
  <c r="K5" i="53"/>
  <c r="B7" i="53"/>
  <c r="B6" i="53"/>
  <c r="C9" i="53"/>
  <c r="D9" i="53"/>
  <c r="E9" i="53"/>
  <c r="F9" i="53"/>
  <c r="G9" i="53"/>
  <c r="H9" i="53"/>
  <c r="I9" i="53"/>
  <c r="J9" i="53"/>
  <c r="K9" i="53"/>
  <c r="B9" i="53"/>
  <c r="C8" i="53"/>
  <c r="D8" i="53"/>
  <c r="E8" i="53"/>
  <c r="F8" i="53"/>
  <c r="G8" i="53"/>
  <c r="H8" i="53"/>
  <c r="I8" i="53"/>
  <c r="J8" i="53"/>
  <c r="K8" i="53"/>
  <c r="B8" i="53"/>
  <c r="EG10" i="40" l="1"/>
  <c r="EG11" i="40" s="1"/>
  <c r="EG12" i="40" s="1"/>
  <c r="EG13" i="40" s="1"/>
  <c r="ES9" i="40"/>
  <c r="H1" i="65"/>
  <c r="H1" i="64"/>
  <c r="H1" i="63"/>
  <c r="H1" i="62"/>
  <c r="H1" i="61"/>
  <c r="H1" i="60"/>
  <c r="H1" i="59"/>
  <c r="H1" i="58"/>
  <c r="H1" i="57"/>
  <c r="H1" i="56"/>
  <c r="H1" i="55"/>
  <c r="H1" i="54"/>
  <c r="H1" i="53"/>
  <c r="A7" i="65"/>
  <c r="A6" i="65"/>
  <c r="A5" i="65"/>
  <c r="K2" i="65"/>
  <c r="A2" i="65"/>
  <c r="A1" i="65"/>
  <c r="A7" i="64"/>
  <c r="A6" i="64"/>
  <c r="A5" i="64"/>
  <c r="K2" i="64"/>
  <c r="A2" i="64"/>
  <c r="A1" i="64"/>
  <c r="A7" i="63"/>
  <c r="A6" i="63"/>
  <c r="A5" i="63"/>
  <c r="K2" i="63"/>
  <c r="A2" i="63"/>
  <c r="A1" i="63"/>
  <c r="A7" i="62"/>
  <c r="A6" i="62"/>
  <c r="A5" i="62"/>
  <c r="K2" i="62"/>
  <c r="A2" i="62"/>
  <c r="A1" i="62"/>
  <c r="A7" i="61"/>
  <c r="A6" i="61"/>
  <c r="A5" i="61"/>
  <c r="K2" i="61"/>
  <c r="A2" i="61"/>
  <c r="A1" i="61"/>
  <c r="A7" i="60"/>
  <c r="A6" i="60"/>
  <c r="A5" i="60"/>
  <c r="K2" i="60"/>
  <c r="A2" i="60"/>
  <c r="A1" i="60"/>
  <c r="A7" i="59"/>
  <c r="A6" i="59"/>
  <c r="A5" i="59"/>
  <c r="K2" i="59"/>
  <c r="A2" i="59"/>
  <c r="A1" i="59"/>
  <c r="A7" i="58"/>
  <c r="A6" i="58"/>
  <c r="A5" i="58"/>
  <c r="K2" i="58"/>
  <c r="A2" i="58"/>
  <c r="A1" i="58"/>
  <c r="A7" i="57"/>
  <c r="A6" i="57"/>
  <c r="A5" i="57"/>
  <c r="K2" i="57"/>
  <c r="A2" i="57"/>
  <c r="A1" i="57"/>
  <c r="A7" i="56"/>
  <c r="A6" i="56"/>
  <c r="A5" i="56"/>
  <c r="K2" i="56"/>
  <c r="A2" i="56"/>
  <c r="A1" i="56"/>
  <c r="A7" i="55"/>
  <c r="A6" i="55"/>
  <c r="A5" i="55"/>
  <c r="K2" i="55"/>
  <c r="A2" i="55"/>
  <c r="A1" i="55"/>
  <c r="A7" i="54"/>
  <c r="A6" i="54"/>
  <c r="A5" i="54"/>
  <c r="K2" i="54"/>
  <c r="A2" i="54"/>
  <c r="A1" i="54"/>
  <c r="A7" i="53"/>
  <c r="A6" i="53"/>
  <c r="A5" i="53"/>
  <c r="K2" i="53"/>
  <c r="A2" i="53"/>
  <c r="A1" i="53"/>
  <c r="K2" i="52"/>
  <c r="A2" i="52"/>
  <c r="H1" i="52"/>
  <c r="A1" i="52"/>
  <c r="A7" i="52"/>
  <c r="A6" i="52"/>
  <c r="A5" i="52"/>
  <c r="FE9" i="40" l="1"/>
  <c r="ES10" i="40"/>
  <c r="ES11" i="40" s="1"/>
  <c r="ES12" i="40" s="1"/>
  <c r="ES13" i="40" s="1"/>
  <c r="B68" i="15"/>
  <c r="B69" i="15"/>
  <c r="B70" i="15"/>
  <c r="B71" i="15"/>
  <c r="B72" i="15"/>
  <c r="B73" i="15"/>
  <c r="B74" i="15"/>
  <c r="B75" i="15"/>
  <c r="B76" i="15"/>
  <c r="B77" i="15"/>
  <c r="B52" i="15"/>
  <c r="B53" i="15"/>
  <c r="B54" i="15"/>
  <c r="B55" i="15"/>
  <c r="B56" i="15"/>
  <c r="B57" i="15"/>
  <c r="B58" i="15"/>
  <c r="B59" i="15"/>
  <c r="B60" i="15"/>
  <c r="B61" i="15"/>
  <c r="B36" i="15"/>
  <c r="B37" i="15"/>
  <c r="B38" i="15"/>
  <c r="B39" i="15"/>
  <c r="B40" i="15"/>
  <c r="B41" i="15"/>
  <c r="B42" i="15"/>
  <c r="B43" i="15"/>
  <c r="B44" i="15"/>
  <c r="B45" i="15"/>
  <c r="B20" i="15"/>
  <c r="B21" i="15"/>
  <c r="B22" i="15"/>
  <c r="B23" i="15"/>
  <c r="B24" i="15"/>
  <c r="B25" i="15"/>
  <c r="B26" i="15"/>
  <c r="B27" i="15"/>
  <c r="B28" i="15"/>
  <c r="B29" i="15"/>
  <c r="B19" i="15"/>
  <c r="B30" i="15"/>
  <c r="B46" i="15" s="1"/>
  <c r="B62" i="15" s="1"/>
  <c r="B78" i="15" s="1"/>
  <c r="B31" i="15"/>
  <c r="B47" i="15" s="1"/>
  <c r="B63" i="15" s="1"/>
  <c r="B79" i="15" s="1"/>
  <c r="B32" i="15"/>
  <c r="B48" i="15" s="1"/>
  <c r="B64" i="15" s="1"/>
  <c r="B80" i="15" s="1"/>
  <c r="B33" i="15"/>
  <c r="B49" i="15" s="1"/>
  <c r="B65" i="15" s="1"/>
  <c r="B81" i="15" s="1"/>
  <c r="B35" i="15"/>
  <c r="B51" i="15"/>
  <c r="B67" i="15"/>
  <c r="M68" i="15"/>
  <c r="R3" i="26" s="1"/>
  <c r="M69" i="15"/>
  <c r="R4" i="26" s="1"/>
  <c r="M70" i="15"/>
  <c r="R5" i="26" s="1"/>
  <c r="M71" i="15"/>
  <c r="R6" i="26" s="1"/>
  <c r="M72" i="15"/>
  <c r="R7" i="26" s="1"/>
  <c r="M73" i="15"/>
  <c r="M74" i="15"/>
  <c r="M75" i="15"/>
  <c r="M76" i="15"/>
  <c r="R11" i="26" s="1"/>
  <c r="M77" i="15"/>
  <c r="R12" i="26" s="1"/>
  <c r="M52" i="15"/>
  <c r="L8" i="52" s="1"/>
  <c r="C10" i="52" s="1"/>
  <c r="M53" i="15"/>
  <c r="M54" i="15"/>
  <c r="M55" i="15"/>
  <c r="L8" i="55" s="1"/>
  <c r="C10" i="55" s="1"/>
  <c r="M56" i="15"/>
  <c r="M57" i="15"/>
  <c r="L8" i="57" s="1"/>
  <c r="C10" i="57" s="1"/>
  <c r="M58" i="15"/>
  <c r="L8" i="58" s="1"/>
  <c r="C10" i="58" s="1"/>
  <c r="M59" i="15"/>
  <c r="L8" i="59" s="1"/>
  <c r="C10" i="59" s="1"/>
  <c r="M60" i="15"/>
  <c r="L8" i="60" s="1"/>
  <c r="C10" i="60" s="1"/>
  <c r="M61" i="15"/>
  <c r="M36" i="15"/>
  <c r="M37" i="15"/>
  <c r="L7" i="53" s="1"/>
  <c r="D10" i="53" s="1"/>
  <c r="M38" i="15"/>
  <c r="M39" i="15"/>
  <c r="J6" i="26" s="1"/>
  <c r="M40" i="15"/>
  <c r="M41" i="15"/>
  <c r="M42" i="15"/>
  <c r="M43" i="15"/>
  <c r="M44" i="15"/>
  <c r="L7" i="60" s="1"/>
  <c r="D10" i="60" s="1"/>
  <c r="M45" i="15"/>
  <c r="L7" i="61" s="1"/>
  <c r="D10" i="61" s="1"/>
  <c r="M20" i="15"/>
  <c r="L6" i="52" s="1"/>
  <c r="E10" i="52" s="1"/>
  <c r="M21" i="15"/>
  <c r="L6" i="53" s="1"/>
  <c r="E10" i="53" s="1"/>
  <c r="M22" i="15"/>
  <c r="L6" i="54" s="1"/>
  <c r="E10" i="54" s="1"/>
  <c r="M23" i="15"/>
  <c r="F6" i="26" s="1"/>
  <c r="M24" i="15"/>
  <c r="M25" i="15"/>
  <c r="F8" i="26" s="1"/>
  <c r="M26" i="15"/>
  <c r="M27" i="15"/>
  <c r="M28" i="15"/>
  <c r="L6" i="60" s="1"/>
  <c r="E10" i="60" s="1"/>
  <c r="M29" i="15"/>
  <c r="L6" i="61" s="1"/>
  <c r="E10" i="61" s="1"/>
  <c r="M4" i="15"/>
  <c r="L5" i="52" s="1"/>
  <c r="F10" i="52" s="1"/>
  <c r="M5" i="15"/>
  <c r="L5" i="53" s="1"/>
  <c r="M6" i="15"/>
  <c r="L5" i="54" s="1"/>
  <c r="M7" i="15"/>
  <c r="L5" i="55" s="1"/>
  <c r="M8" i="15"/>
  <c r="M9" i="15"/>
  <c r="M10" i="15"/>
  <c r="M11" i="15"/>
  <c r="L5" i="59" s="1"/>
  <c r="M12" i="15"/>
  <c r="L5" i="60" s="1"/>
  <c r="M13" i="15"/>
  <c r="L5" i="61" s="1"/>
  <c r="FQ9" i="40" l="1"/>
  <c r="FQ10" i="40" s="1"/>
  <c r="FQ11" i="40" s="1"/>
  <c r="FQ12" i="40" s="1"/>
  <c r="FQ13" i="40" s="1"/>
  <c r="FE10" i="40"/>
  <c r="FE11" i="40" s="1"/>
  <c r="FE12" i="40" s="1"/>
  <c r="FE13" i="40" s="1"/>
  <c r="L7" i="59"/>
  <c r="D10" i="59" s="1"/>
  <c r="J10" i="26"/>
  <c r="L9" i="58"/>
  <c r="B10" i="58" s="1"/>
  <c r="R9" i="26"/>
  <c r="L9" i="57"/>
  <c r="B10" i="57" s="1"/>
  <c r="R8" i="26"/>
  <c r="L9" i="59"/>
  <c r="B10" i="59" s="1"/>
  <c r="R10" i="26"/>
  <c r="J9" i="26"/>
  <c r="L7" i="58"/>
  <c r="D10" i="58" s="1"/>
  <c r="F4" i="26"/>
  <c r="J12" i="26"/>
  <c r="B7" i="26"/>
  <c r="L5" i="56"/>
  <c r="F9" i="26"/>
  <c r="L6" i="58"/>
  <c r="E10" i="58" s="1"/>
  <c r="J3" i="26"/>
  <c r="L7" i="52"/>
  <c r="D10" i="52" s="1"/>
  <c r="N5" i="26"/>
  <c r="L8" i="54"/>
  <c r="C10" i="54" s="1"/>
  <c r="L9" i="56"/>
  <c r="B10" i="56" s="1"/>
  <c r="B12" i="26"/>
  <c r="J4" i="26"/>
  <c r="L6" i="57"/>
  <c r="E10" i="57" s="1"/>
  <c r="N4" i="26"/>
  <c r="L8" i="53"/>
  <c r="C10" i="53" s="1"/>
  <c r="L9" i="55"/>
  <c r="B10" i="55" s="1"/>
  <c r="B6" i="26"/>
  <c r="N10" i="26"/>
  <c r="B9" i="26"/>
  <c r="L5" i="58"/>
  <c r="J5" i="26"/>
  <c r="L7" i="54"/>
  <c r="D10" i="54" s="1"/>
  <c r="F7" i="26"/>
  <c r="L6" i="56"/>
  <c r="E10" i="56" s="1"/>
  <c r="L9" i="54"/>
  <c r="B10" i="54" s="1"/>
  <c r="B5" i="26"/>
  <c r="N9" i="26"/>
  <c r="B8" i="26"/>
  <c r="L5" i="57"/>
  <c r="L7" i="57"/>
  <c r="D10" i="57" s="1"/>
  <c r="L9" i="61"/>
  <c r="B10" i="61" s="1"/>
  <c r="B4" i="26"/>
  <c r="J7" i="26"/>
  <c r="L7" i="56"/>
  <c r="D10" i="56" s="1"/>
  <c r="L9" i="60"/>
  <c r="B10" i="60" s="1"/>
  <c r="L9" i="52"/>
  <c r="B10" i="52" s="1"/>
  <c r="F11" i="26"/>
  <c r="N7" i="26"/>
  <c r="L8" i="56"/>
  <c r="C10" i="56" s="1"/>
  <c r="F10" i="26"/>
  <c r="L6" i="59"/>
  <c r="E10" i="59" s="1"/>
  <c r="L7" i="55"/>
  <c r="D10" i="55" s="1"/>
  <c r="F5" i="26"/>
  <c r="N3" i="26"/>
  <c r="L6" i="55"/>
  <c r="E10" i="55" s="1"/>
  <c r="F3" i="26"/>
  <c r="N12" i="26"/>
  <c r="L8" i="61"/>
  <c r="C10" i="61" s="1"/>
  <c r="F12" i="26"/>
  <c r="L9" i="53"/>
  <c r="B10" i="53" s="1"/>
  <c r="N11" i="26"/>
  <c r="B11" i="26"/>
  <c r="B3" i="26"/>
  <c r="N8" i="26"/>
  <c r="B10" i="26"/>
  <c r="J8" i="26"/>
  <c r="J11" i="26"/>
  <c r="N6" i="26"/>
  <c r="A18" i="40" l="1"/>
  <c r="B5" i="18" l="1"/>
  <c r="D5" i="18"/>
  <c r="E5" i="18"/>
  <c r="F5" i="18"/>
  <c r="B6" i="18"/>
  <c r="C6" i="18"/>
  <c r="D6" i="18"/>
  <c r="E6" i="18"/>
  <c r="F6" i="18"/>
  <c r="B7" i="18"/>
  <c r="C7" i="18"/>
  <c r="D7" i="18"/>
  <c r="E7" i="18"/>
  <c r="F7" i="18"/>
  <c r="B8" i="18"/>
  <c r="C8" i="18"/>
  <c r="D8" i="18"/>
  <c r="E8" i="18"/>
  <c r="F8" i="18"/>
  <c r="B9" i="18"/>
  <c r="C9" i="18"/>
  <c r="D9" i="18"/>
  <c r="E9" i="18"/>
  <c r="F9" i="18"/>
  <c r="M78" i="15" l="1"/>
  <c r="R13" i="26" s="1"/>
  <c r="M79" i="15"/>
  <c r="M80" i="15"/>
  <c r="M81" i="15"/>
  <c r="M67" i="15"/>
  <c r="R2" i="26" s="1"/>
  <c r="M62" i="15"/>
  <c r="L8" i="62" s="1"/>
  <c r="C10" i="62" s="1"/>
  <c r="M63" i="15"/>
  <c r="M64" i="15"/>
  <c r="L8" i="64" s="1"/>
  <c r="C10" i="64" s="1"/>
  <c r="M65" i="15"/>
  <c r="L8" i="65" s="1"/>
  <c r="C10" i="65" s="1"/>
  <c r="M51" i="15"/>
  <c r="N2" i="26" s="1"/>
  <c r="M46" i="15"/>
  <c r="L7" i="62" s="1"/>
  <c r="D10" i="62" s="1"/>
  <c r="M47" i="15"/>
  <c r="M48" i="15"/>
  <c r="L7" i="64" s="1"/>
  <c r="D10" i="64" s="1"/>
  <c r="M49" i="15"/>
  <c r="L7" i="65" s="1"/>
  <c r="D10" i="65" s="1"/>
  <c r="M35" i="15"/>
  <c r="J2" i="26" s="1"/>
  <c r="M30" i="15"/>
  <c r="L6" i="62" s="1"/>
  <c r="E10" i="62" s="1"/>
  <c r="M31" i="15"/>
  <c r="L6" i="63" s="1"/>
  <c r="E10" i="63" s="1"/>
  <c r="M32" i="15"/>
  <c r="L6" i="64" s="1"/>
  <c r="E10" i="64" s="1"/>
  <c r="M33" i="15"/>
  <c r="L6" i="65" s="1"/>
  <c r="E10" i="65" s="1"/>
  <c r="M19" i="15"/>
  <c r="F2" i="26" s="1"/>
  <c r="M14" i="15"/>
  <c r="M15" i="15"/>
  <c r="L5" i="63" s="1"/>
  <c r="M16" i="15"/>
  <c r="L5" i="64" s="1"/>
  <c r="M17" i="15"/>
  <c r="L5" i="65" s="1"/>
  <c r="M3" i="15"/>
  <c r="L5" i="62" l="1"/>
  <c r="F10" i="62" s="1"/>
  <c r="B13" i="26"/>
  <c r="L7" i="63"/>
  <c r="D10" i="63" s="1"/>
  <c r="J14" i="26"/>
  <c r="L9" i="65"/>
  <c r="B10" i="65" s="1"/>
  <c r="R16" i="26"/>
  <c r="S16" i="26" s="1"/>
  <c r="T16" i="26" s="1"/>
  <c r="L9" i="64"/>
  <c r="B10" i="64" s="1"/>
  <c r="R15" i="26"/>
  <c r="L9" i="63"/>
  <c r="B10" i="63" s="1"/>
  <c r="R14" i="26"/>
  <c r="L9" i="62"/>
  <c r="B10" i="62" s="1"/>
  <c r="N14" i="26"/>
  <c r="L8" i="63"/>
  <c r="C10" i="63" s="1"/>
  <c r="B2" i="26"/>
  <c r="F10" i="54"/>
  <c r="F10" i="60"/>
  <c r="F10" i="64"/>
  <c r="F10" i="58"/>
  <c r="F10" i="65"/>
  <c r="F10" i="63"/>
  <c r="F10" i="56"/>
  <c r="F10" i="61"/>
  <c r="F10" i="59"/>
  <c r="F10" i="55"/>
  <c r="F10" i="57"/>
  <c r="F10" i="53"/>
  <c r="F15" i="26"/>
  <c r="F14" i="26"/>
  <c r="B16" i="26"/>
  <c r="C16" i="26" s="1"/>
  <c r="D16" i="26" s="1"/>
  <c r="N15" i="26"/>
  <c r="N16" i="26"/>
  <c r="F16" i="26"/>
  <c r="G16" i="26" s="1"/>
  <c r="H16" i="26" s="1"/>
  <c r="F13" i="26"/>
  <c r="B15" i="26"/>
  <c r="B14" i="26"/>
  <c r="J16" i="26"/>
  <c r="K16" i="26" s="1"/>
  <c r="L16" i="26" s="1"/>
  <c r="N13" i="26"/>
  <c r="J13" i="26"/>
  <c r="J15" i="26"/>
  <c r="H1" i="18"/>
  <c r="G5" i="26" l="1"/>
  <c r="H5" i="26" s="1"/>
  <c r="AR10" i="40" s="1"/>
  <c r="FT13" i="40"/>
  <c r="FT11" i="40"/>
  <c r="FT10" i="40"/>
  <c r="FT9" i="40"/>
  <c r="S10" i="26"/>
  <c r="T10" i="26" s="1"/>
  <c r="O16" i="26"/>
  <c r="P16" i="26" s="1"/>
  <c r="O5" i="26"/>
  <c r="P5" i="26" s="1"/>
  <c r="S5" i="26"/>
  <c r="T5" i="26" s="1"/>
  <c r="C10" i="26"/>
  <c r="D10" i="26" s="1"/>
  <c r="K5" i="26"/>
  <c r="L5" i="26" s="1"/>
  <c r="C5" i="26"/>
  <c r="D5" i="26" s="1"/>
  <c r="G15" i="26"/>
  <c r="H15" i="26" s="1"/>
  <c r="K10" i="26"/>
  <c r="L10" i="26" s="1"/>
  <c r="S15" i="26"/>
  <c r="T15" i="26" s="1"/>
  <c r="O10" i="26"/>
  <c r="P10" i="26" s="1"/>
  <c r="G10" i="26"/>
  <c r="H10" i="26" s="1"/>
  <c r="C15" i="26"/>
  <c r="D15" i="26" s="1"/>
  <c r="K15" i="26"/>
  <c r="L15" i="26" s="1"/>
  <c r="S13" i="26"/>
  <c r="T13" i="26" s="1"/>
  <c r="S9" i="26"/>
  <c r="T9" i="26" s="1"/>
  <c r="S8" i="26"/>
  <c r="T8" i="26" s="1"/>
  <c r="S12" i="26"/>
  <c r="T12" i="26" s="1"/>
  <c r="S14" i="26"/>
  <c r="T14" i="26" s="1"/>
  <c r="K8" i="26"/>
  <c r="L8" i="26" s="1"/>
  <c r="O9" i="26"/>
  <c r="P9" i="26" s="1"/>
  <c r="K2" i="26"/>
  <c r="L2" i="26" s="1"/>
  <c r="C9" i="26"/>
  <c r="D9" i="26" s="1"/>
  <c r="G14" i="26"/>
  <c r="H14" i="26" s="1"/>
  <c r="K3" i="26"/>
  <c r="L3" i="26" s="1"/>
  <c r="G8" i="26"/>
  <c r="H8" i="26" s="1"/>
  <c r="S3" i="26"/>
  <c r="T3" i="26" s="1"/>
  <c r="S4" i="26"/>
  <c r="T4" i="26" s="1"/>
  <c r="G7" i="26"/>
  <c r="H7" i="26" s="1"/>
  <c r="C13" i="26"/>
  <c r="D13" i="26" s="1"/>
  <c r="K13" i="26"/>
  <c r="L13" i="26" s="1"/>
  <c r="S2" i="26"/>
  <c r="T2" i="26" s="1"/>
  <c r="S11" i="26"/>
  <c r="T11" i="26" s="1"/>
  <c r="C7" i="26"/>
  <c r="D7" i="26" s="1"/>
  <c r="S6" i="26"/>
  <c r="T6" i="26" s="1"/>
  <c r="K11" i="26"/>
  <c r="L11" i="26" s="1"/>
  <c r="K14" i="26"/>
  <c r="L14" i="26" s="1"/>
  <c r="G13" i="26"/>
  <c r="H13" i="26" s="1"/>
  <c r="K9" i="26"/>
  <c r="L9" i="26" s="1"/>
  <c r="O15" i="26"/>
  <c r="P15" i="26" s="1"/>
  <c r="C12" i="26"/>
  <c r="D12" i="26" s="1"/>
  <c r="K12" i="26"/>
  <c r="L12" i="26" s="1"/>
  <c r="K6" i="26"/>
  <c r="L6" i="26" s="1"/>
  <c r="O7" i="26"/>
  <c r="P7" i="26" s="1"/>
  <c r="O13" i="26"/>
  <c r="P13" i="26" s="1"/>
  <c r="O11" i="26"/>
  <c r="P11" i="26" s="1"/>
  <c r="G4" i="26"/>
  <c r="H4" i="26" s="1"/>
  <c r="C14" i="26"/>
  <c r="D14" i="26" s="1"/>
  <c r="O14" i="26"/>
  <c r="P14" i="26" s="1"/>
  <c r="O6" i="26"/>
  <c r="P6" i="26" s="1"/>
  <c r="G2" i="26"/>
  <c r="H2" i="26" s="1"/>
  <c r="C11" i="26"/>
  <c r="D11" i="26" s="1"/>
  <c r="C2" i="26"/>
  <c r="D2" i="26" s="1"/>
  <c r="C6" i="26"/>
  <c r="D6" i="26" s="1"/>
  <c r="C8" i="26"/>
  <c r="D8" i="26" s="1"/>
  <c r="C3" i="26"/>
  <c r="D3" i="26" s="1"/>
  <c r="C4" i="26"/>
  <c r="D4" i="26" s="1"/>
  <c r="O4" i="26"/>
  <c r="P4" i="26" s="1"/>
  <c r="O12" i="26"/>
  <c r="P12" i="26" s="1"/>
  <c r="G6" i="26"/>
  <c r="H6" i="26" s="1"/>
  <c r="O8" i="26"/>
  <c r="P8" i="26" s="1"/>
  <c r="G3" i="26"/>
  <c r="H3" i="26" s="1"/>
  <c r="O2" i="26"/>
  <c r="P2" i="26" s="1"/>
  <c r="G11" i="26"/>
  <c r="H11" i="26" s="1"/>
  <c r="K7" i="26"/>
  <c r="L7" i="26" s="1"/>
  <c r="O3" i="26"/>
  <c r="P3" i="26" s="1"/>
  <c r="S7" i="26"/>
  <c r="T7" i="26" s="1"/>
  <c r="G12" i="26"/>
  <c r="H12" i="26" s="1"/>
  <c r="K4" i="26"/>
  <c r="L4" i="26" s="1"/>
  <c r="G9" i="26"/>
  <c r="H9" i="26" s="1"/>
  <c r="G6" i="18"/>
  <c r="H6" i="18"/>
  <c r="I6" i="18"/>
  <c r="J6" i="18"/>
  <c r="K6" i="18"/>
  <c r="G7" i="18"/>
  <c r="H7" i="18"/>
  <c r="I7" i="18"/>
  <c r="J7" i="18"/>
  <c r="K7" i="18"/>
  <c r="G8" i="18"/>
  <c r="H8" i="18"/>
  <c r="I8" i="18"/>
  <c r="J8" i="18"/>
  <c r="K8" i="18"/>
  <c r="G9" i="18"/>
  <c r="H9" i="18"/>
  <c r="I9" i="18"/>
  <c r="J9" i="18"/>
  <c r="K9" i="18"/>
  <c r="G5" i="18"/>
  <c r="H5" i="18"/>
  <c r="I5" i="18"/>
  <c r="J5" i="18"/>
  <c r="K5" i="18"/>
  <c r="CZ12" i="40" l="1"/>
  <c r="AR12" i="40"/>
  <c r="FT12" i="40"/>
  <c r="EV12" i="40"/>
  <c r="BD12" i="40"/>
  <c r="FH12" i="40"/>
  <c r="DX12" i="40"/>
  <c r="AF12" i="40"/>
  <c r="H12" i="40"/>
  <c r="T12" i="40"/>
  <c r="DL12" i="40"/>
  <c r="CB12" i="40"/>
  <c r="CN12" i="40"/>
  <c r="EJ12" i="40"/>
  <c r="BP12" i="40"/>
  <c r="EV13" i="40"/>
  <c r="FH13" i="40"/>
  <c r="CZ13" i="40"/>
  <c r="BP13" i="40"/>
  <c r="CB13" i="40"/>
  <c r="H13" i="40"/>
  <c r="BD13" i="40"/>
  <c r="T13" i="40"/>
  <c r="CN13" i="40"/>
  <c r="DL13" i="40"/>
  <c r="EJ13" i="40"/>
  <c r="DX13" i="40"/>
  <c r="AF13" i="40"/>
  <c r="AR13" i="40"/>
  <c r="BD11" i="40"/>
  <c r="DX11" i="40"/>
  <c r="T11" i="40"/>
  <c r="CZ11" i="40"/>
  <c r="BP11" i="40"/>
  <c r="CN11" i="40"/>
  <c r="EJ11" i="40"/>
  <c r="H11" i="40"/>
  <c r="FH11" i="40"/>
  <c r="AR11" i="40"/>
  <c r="EV11" i="40"/>
  <c r="AF11" i="40"/>
  <c r="DL11" i="40"/>
  <c r="CB11" i="40"/>
  <c r="DX10" i="40"/>
  <c r="H10" i="40"/>
  <c r="BD10" i="40"/>
  <c r="CB10" i="40"/>
  <c r="EV10" i="40"/>
  <c r="FH10" i="40"/>
  <c r="DL10" i="40"/>
  <c r="CN10" i="40"/>
  <c r="EJ10" i="40"/>
  <c r="AF10" i="40"/>
  <c r="T10" i="40"/>
  <c r="BP10" i="40"/>
  <c r="CZ10" i="40"/>
  <c r="FH9" i="40"/>
  <c r="CZ9" i="40"/>
  <c r="H9" i="40"/>
  <c r="DL9" i="40"/>
  <c r="EJ9" i="40"/>
  <c r="BP9" i="40"/>
  <c r="BD9" i="40"/>
  <c r="AF9" i="40"/>
  <c r="DX9" i="40"/>
  <c r="T9" i="40"/>
  <c r="EV9" i="40"/>
  <c r="CB9" i="40"/>
  <c r="CN9" i="40"/>
  <c r="AR9" i="40"/>
  <c r="L6" i="18"/>
  <c r="E10" i="18" s="1"/>
  <c r="L8" i="18"/>
  <c r="C10" i="18" s="1"/>
  <c r="L5" i="18"/>
  <c r="F10" i="18" s="1"/>
  <c r="L7" i="18"/>
  <c r="D10" i="18" s="1"/>
  <c r="L9" i="18"/>
  <c r="B10" i="18" s="1"/>
  <c r="A7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복순이</author>
  </authors>
  <commentList>
    <comment ref="C3" authorId="0" shapeId="0" xr:uid="{AA2ED378-7192-4472-951B-F96936D10870}">
      <text>
        <r>
          <rPr>
            <b/>
            <sz val="8"/>
            <color indexed="23"/>
            <rFont val="맑은 고딕"/>
            <family val="3"/>
            <charset val="129"/>
            <scheme val="minor"/>
          </rPr>
          <t>0:00:00형식으로 기록</t>
        </r>
      </text>
    </comment>
  </commentList>
</comments>
</file>

<file path=xl/sharedStrings.xml><?xml version="1.0" encoding="utf-8"?>
<sst xmlns="http://schemas.openxmlformats.org/spreadsheetml/2006/main" count="471" uniqueCount="97">
  <si>
    <t>2회</t>
  </si>
  <si>
    <t>3회</t>
  </si>
  <si>
    <t>4회</t>
  </si>
  <si>
    <t>5회</t>
  </si>
  <si>
    <t>6회</t>
  </si>
  <si>
    <t>7회</t>
  </si>
  <si>
    <t>8회</t>
  </si>
  <si>
    <t>9회</t>
  </si>
  <si>
    <t>10회</t>
  </si>
  <si>
    <t>1회</t>
    <phoneticPr fontId="1" type="noConversion"/>
  </si>
  <si>
    <t>구분</t>
    <phoneticPr fontId="1" type="noConversion"/>
  </si>
  <si>
    <t>구분</t>
    <phoneticPr fontId="1" type="noConversion"/>
  </si>
  <si>
    <t>1회</t>
    <phoneticPr fontId="1" type="noConversion"/>
  </si>
  <si>
    <t>평균</t>
    <phoneticPr fontId="1" type="noConversion"/>
  </si>
  <si>
    <t>종목별 평균</t>
    <phoneticPr fontId="1" type="noConversion"/>
  </si>
  <si>
    <t>2회</t>
    <phoneticPr fontId="1" type="noConversion"/>
  </si>
  <si>
    <t>3회</t>
    <phoneticPr fontId="1" type="noConversion"/>
  </si>
  <si>
    <t>평균</t>
    <phoneticPr fontId="1" type="noConversion"/>
  </si>
  <si>
    <t>평 가 과 정</t>
    <phoneticPr fontId="1" type="noConversion"/>
  </si>
  <si>
    <t>결 과 처 리</t>
    <phoneticPr fontId="1" type="noConversion"/>
  </si>
  <si>
    <t>%에 해당하는 수준입니다.</t>
    <phoneticPr fontId="1" type="noConversion"/>
  </si>
  <si>
    <t>평가자 의견</t>
    <phoneticPr fontId="1" type="noConversion"/>
  </si>
  <si>
    <r>
      <rPr>
        <sz val="12"/>
        <color theme="0" tint="-0.499984740745262"/>
        <rFont val="맑은 고딕"/>
        <family val="3"/>
        <charset val="129"/>
        <scheme val="minor"/>
      </rPr>
      <t>■</t>
    </r>
    <r>
      <rPr>
        <sz val="12"/>
        <color theme="1"/>
        <rFont val="맑은 고딕"/>
        <family val="2"/>
        <charset val="129"/>
        <scheme val="minor"/>
      </rPr>
      <t xml:space="preserve"> 이 평정표는 고등학교 조립실 교육과정 중 기능적 활동 8개 항목의 성취 결과입니다.</t>
    </r>
  </si>
  <si>
    <r>
      <rPr>
        <sz val="12"/>
        <color theme="0" tint="-0.499984740745262"/>
        <rFont val="맑은 고딕"/>
        <family val="3"/>
        <charset val="129"/>
        <scheme val="minor"/>
      </rPr>
      <t>■</t>
    </r>
    <r>
      <rPr>
        <sz val="12"/>
        <color theme="1"/>
        <rFont val="맑은 고딕"/>
        <family val="2"/>
        <charset val="129"/>
        <scheme val="minor"/>
      </rPr>
      <t xml:space="preserve"> 항목별 성취수준은 다음과 같습니다.</t>
    </r>
    <phoneticPr fontId="1" type="noConversion"/>
  </si>
  <si>
    <r>
      <rPr>
        <sz val="12"/>
        <color theme="0" tint="-0.499984740745262"/>
        <rFont val="맑은 고딕"/>
        <family val="3"/>
        <charset val="129"/>
        <scheme val="minor"/>
      </rPr>
      <t>■</t>
    </r>
    <r>
      <rPr>
        <sz val="12"/>
        <color theme="1"/>
        <rFont val="맑은 고딕"/>
        <family val="2"/>
        <charset val="129"/>
        <scheme val="minor"/>
      </rPr>
      <t xml:space="preserve"> 키트를 분해하고 조립하여 완성하는 시간을 계측{00분 00초)하고, 준거에 따라 완성도(적정 토크, 
    부속품 분실 등) 확인을 거쳐 결과를 보정 하였습니다. </t>
    </r>
    <phoneticPr fontId="1" type="noConversion"/>
  </si>
  <si>
    <r>
      <rPr>
        <sz val="12"/>
        <color theme="0" tint="-0.499984740745262"/>
        <rFont val="맑은 고딕"/>
        <family val="3"/>
        <charset val="129"/>
        <scheme val="minor"/>
      </rPr>
      <t>■</t>
    </r>
    <r>
      <rPr>
        <sz val="12"/>
        <color theme="1"/>
        <rFont val="맑은 고딕"/>
        <family val="2"/>
        <charset val="129"/>
        <scheme val="minor"/>
      </rPr>
      <t xml:space="preserve"> 이 평정표는 고등학교 조립실 교육과정 중 기능적 활동 8개 항목의 성취 결과입니다.</t>
    </r>
    <phoneticPr fontId="1" type="noConversion"/>
  </si>
  <si>
    <t xml:space="preserve"> </t>
  </si>
  <si>
    <t xml:space="preserve">       있게 하였습니다.</t>
  </si>
  <si>
    <t xml:space="preserve"> 5. 연간 성취 결과는 개인별 성취 기록지와 개인 결과지를 출력하여 개인별로 가정에 제공됩니다.</t>
    <phoneticPr fontId="1" type="noConversion"/>
  </si>
  <si>
    <t>서식 활용 방법</t>
    <phoneticPr fontId="1" type="noConversion"/>
  </si>
  <si>
    <t>■ 활용 방법은 다음과 같습니다.</t>
    <phoneticPr fontId="1" type="noConversion"/>
  </si>
  <si>
    <r>
      <rPr>
        <sz val="12"/>
        <color theme="0" tint="-0.499984740745262"/>
        <rFont val="맑은 고딕"/>
        <family val="3"/>
        <charset val="129"/>
        <scheme val="minor"/>
      </rPr>
      <t>■</t>
    </r>
    <r>
      <rPr>
        <sz val="12"/>
        <color theme="1"/>
        <rFont val="맑은 고딕"/>
        <family val="2"/>
        <charset val="129"/>
        <scheme val="minor"/>
      </rPr>
      <t xml:space="preserve"> 각 항목은 난이도가 달리 구성된 10종의 도구를 학생의 수준에 따라 5개 항목을 선정하여 반복
   평가한 후, 최고와 최저 값을 제외한 평균 점수로 평정하였습니다.</t>
    </r>
    <phoneticPr fontId="1" type="noConversion"/>
  </si>
  <si>
    <t>(기초능력 평가)</t>
    <phoneticPr fontId="1" type="noConversion"/>
  </si>
  <si>
    <t>(집중력 평가)</t>
    <phoneticPr fontId="1" type="noConversion"/>
  </si>
  <si>
    <t>(종합능력 평가)</t>
    <phoneticPr fontId="1" type="noConversion"/>
  </si>
  <si>
    <t>(민첩성 평가)</t>
    <phoneticPr fontId="1" type="noConversion"/>
  </si>
  <si>
    <t xml:space="preserve"> 4. 얻어진 상위 값은 '결과' 시트에 연동되어 개인별, 종목별 수준을 한 눈에 파악할 수 있습니다.</t>
    <phoneticPr fontId="1" type="noConversion"/>
  </si>
  <si>
    <t>학년도</t>
    <phoneticPr fontId="1" type="noConversion"/>
  </si>
  <si>
    <t>전체학생수(명)</t>
    <phoneticPr fontId="1" type="noConversion"/>
  </si>
  <si>
    <t>참여학생수(명)</t>
    <phoneticPr fontId="1" type="noConversion"/>
  </si>
  <si>
    <t xml:space="preserve"> 1. 결과의 신뢰도를 높이기 위해 최종 평가 후, 항목별 최저, 최고값을 제외(삭제)합니다.</t>
    <phoneticPr fontId="1" type="noConversion"/>
  </si>
  <si>
    <t>■ 또한 직업적 잠재능력과 특성이 다양한 발달장애 학생들의 인지 및 수지조작 활동 능력을 객관적으로 평가하여 집단 내에서 그 학생의 정확한 성취 정도를 알아보는 것입니다.</t>
    <phoneticPr fontId="1" type="noConversion"/>
  </si>
  <si>
    <t xml:space="preserve">  </t>
    <phoneticPr fontId="1" type="noConversion"/>
  </si>
  <si>
    <t xml:space="preserve">       </t>
    <phoneticPr fontId="1" type="noConversion"/>
  </si>
  <si>
    <t xml:space="preserve">  나. 개인별 성취기록 시트 번호는 기록지 행번호의 학생 명단과 동일하도록 먖추어 시트 번호만으로 개별 학생을 손쉽게 확인할 수 있습니다.</t>
    <phoneticPr fontId="1" type="noConversion"/>
  </si>
  <si>
    <t>■ 데이터 입력 시 추가 Tip.</t>
    <phoneticPr fontId="1" type="noConversion"/>
  </si>
  <si>
    <t xml:space="preserve">   </t>
    <phoneticPr fontId="1" type="noConversion"/>
  </si>
  <si>
    <t>2. 집단의 크기가 변경될 경우(전출입 발생) P2셀의 전체 학생 수를 변경해 주어야 올바른 상위값이  산출됩니다.</t>
    <phoneticPr fontId="1" type="noConversion"/>
  </si>
  <si>
    <t>■ 이 서식의 시트 구성은 크게 기록지, 개인별 성취기록, 평정,  결과의 4가지 형태로 구성되었습니다.</t>
    <phoneticPr fontId="1" type="noConversion"/>
  </si>
  <si>
    <t xml:space="preserve"> 2. 기록된 데이터는 개별 성취기록, 평정, 결과 시트의 각 셀에 연동되도록 하였습니다.</t>
    <phoneticPr fontId="1" type="noConversion"/>
  </si>
  <si>
    <t>3. 시트 3~17의 개별기록지 2행 내용의 평정기간과 담당자 이름은 3번 시트에서 수정하면 나머지 시트의 내용도 함께 변동됩니다.</t>
    <phoneticPr fontId="1" type="noConversion"/>
  </si>
  <si>
    <t>늘품 훈련용 평가</t>
    <phoneticPr fontId="1" type="noConversion"/>
  </si>
  <si>
    <t xml:space="preserve">                                                                                           작성자 : 교사    (인)</t>
    <phoneticPr fontId="1" type="noConversion"/>
  </si>
  <si>
    <t>홍길동</t>
    <phoneticPr fontId="1" type="noConversion"/>
  </si>
  <si>
    <t>2단계 2호</t>
    <phoneticPr fontId="1" type="noConversion"/>
  </si>
  <si>
    <t>1단계 3호</t>
    <phoneticPr fontId="1" type="noConversion"/>
  </si>
  <si>
    <t>1단계 1호</t>
    <phoneticPr fontId="1" type="noConversion"/>
  </si>
  <si>
    <t>1단계  2호</t>
    <phoneticPr fontId="1" type="noConversion"/>
  </si>
  <si>
    <t>2단계 1호</t>
    <phoneticPr fontId="1" type="noConversion"/>
  </si>
  <si>
    <t>기간 : 202  .   . ~ 202  .  .</t>
    <phoneticPr fontId="1" type="noConversion"/>
  </si>
  <si>
    <t xml:space="preserve">늘품훈련용 평가(202 ) </t>
    <phoneticPr fontId="1" type="noConversion"/>
  </si>
  <si>
    <t xml:space="preserve">202 00실 담당자명 </t>
    <phoneticPr fontId="1" type="noConversion"/>
  </si>
  <si>
    <t xml:space="preserve"> 3. 산출된 종목별 평균 값은 '평정' 시트에서 순위별로 자동 정열되어 상위 계산 값이 주어집니다.</t>
    <phoneticPr fontId="1" type="noConversion"/>
  </si>
  <si>
    <t xml:space="preserve">  가. 개인별 15명의 성취기록은 시트 3~17로써 종목별, 회기별 성취 값과 평균 값을 차트로 볼 수 </t>
    <phoneticPr fontId="1" type="noConversion"/>
  </si>
  <si>
    <t xml:space="preserve">  다. 이 평가에 참여하는 15명은 전체 학생 중 사전 평가를 통하여 이 평가에서 의미있는 결과가 기대될 것으로 판단되는 학생으로 선정하였습니다.</t>
    <phoneticPr fontId="1" type="noConversion"/>
  </si>
  <si>
    <t>4. 찬솔에서 제공하는 것은 여기까지며 좀 더 간편하게 할 수 있는 방법이 있을 것입니다. 사용하시면서 서식을 수정하여 쓰시기 바랍니다.</t>
    <phoneticPr fontId="1" type="noConversion"/>
  </si>
  <si>
    <t xml:space="preserve"> 찬솔사회적협동조합</t>
    <phoneticPr fontId="1" type="noConversion"/>
  </si>
  <si>
    <t>*  측정된 데이터를 기록지 시트 하나의 셀에만 입력하면 모든 결과 값은 자동으로 출력됩니다</t>
    <phoneticPr fontId="1" type="noConversion"/>
  </si>
  <si>
    <r>
      <rPr>
        <sz val="12"/>
        <color theme="0" tint="-0.499984740745262"/>
        <rFont val="맑은 고딕"/>
        <family val="3"/>
        <charset val="129"/>
        <scheme val="minor"/>
      </rPr>
      <t>■</t>
    </r>
    <r>
      <rPr>
        <sz val="12"/>
        <color theme="1"/>
        <rFont val="맑은 고딕"/>
        <family val="2"/>
        <charset val="129"/>
        <scheme val="minor"/>
      </rPr>
      <t xml:space="preserve"> 각 항목은 난이도가 달리 구성된 훈련용 도구를 학생의 수준에 따라 5개 항목을 선정하여 반복
   평가한 후, 최고와 최저 값을 제외한 평균 점수로 평정하였습니다.</t>
    </r>
    <phoneticPr fontId="1" type="noConversion"/>
  </si>
  <si>
    <t>(순발력 평가)</t>
    <phoneticPr fontId="1" type="noConversion"/>
  </si>
  <si>
    <t>지구력 평가)</t>
    <phoneticPr fontId="1" type="noConversion"/>
  </si>
  <si>
    <t>■ 평가의 주된 원칙은 주 1회 2시간의 수업 중 난이도에 따라 1~2개의 과제를 수행하게 되며 연간 5~10회기에 걸쳐 평가하되, 특정 과제에 지나치게 익숙해지지 않도록 과제 제시의 순서를
   연속되지 않게 하여 완성 시간을 계측하고 평균 값을 확인하였습니다.</t>
    <phoneticPr fontId="1" type="noConversion"/>
  </si>
  <si>
    <t>■ 이 서식의 제작 목적은 발달장애학생의 기능적 조작활동 영역에 해당하는 종목의 과제 중 난이도가 다른 5개 과제를 선정하여 해당 학생의 성취수준을 알아보고자 하는 것입니다.</t>
    <phoneticPr fontId="1" type="noConversion"/>
  </si>
  <si>
    <t>■ 각 과제는 개별 학생의 능력 정도에 상관없이 동일한 조건으로 주어지며 다만 개인의 특성에 따라 과제 수행 중 시연이나 조건 활용 방법, 단서 제공 등 교사의 개입을 달리 적용하되 그 정도를 최소화하였습니다.</t>
    <phoneticPr fontId="1" type="noConversion"/>
  </si>
  <si>
    <t xml:space="preserve"> 1. 모든 데이터의 기록은 '기록지' 시트에서 0:00:00형식(번거로워도 시간 값인 '0'을 기록해 주어야 함)의 시간으로 기록합니다. 대부분 60분 이내에 끝나는 과제이나 60분이 초과된 기록도 분:초로만 나타나도록 하였습니다.</t>
    <phoneticPr fontId="1" type="noConversion"/>
  </si>
  <si>
    <t>5. 또한 결과 시트의 중요한 데이터 서식 등도 연동되어 있어나 디테일한 내용들은 사용자의 환경에 맞게 수정하면 됩니다.</t>
    <phoneticPr fontId="1" type="noConversion"/>
  </si>
  <si>
    <t>** 많은 분들께서 의미있게 활용하시기를 기대합니다.</t>
    <phoneticPr fontId="1" type="noConversion"/>
  </si>
  <si>
    <r>
      <rPr>
        <sz val="12"/>
        <color theme="0" tint="-0.499984740745262"/>
        <rFont val="맑은 고딕"/>
        <family val="3"/>
        <charset val="129"/>
        <scheme val="minor"/>
      </rPr>
      <t>■</t>
    </r>
    <r>
      <rPr>
        <sz val="12"/>
        <color theme="1"/>
        <rFont val="맑은 고딕"/>
        <family val="2"/>
        <charset val="129"/>
        <scheme val="minor"/>
      </rPr>
      <t xml:space="preserve"> 이 평정표는 늘품 훈련용 5종 과제의 성취 결과입니다.</t>
    </r>
    <phoneticPr fontId="1" type="noConversion"/>
  </si>
  <si>
    <r>
      <rPr>
        <sz val="12"/>
        <color theme="0" tint="-0.499984740745262"/>
        <rFont val="맑은 고딕"/>
        <family val="3"/>
        <charset val="129"/>
        <scheme val="minor"/>
      </rPr>
      <t>■</t>
    </r>
    <r>
      <rPr>
        <sz val="12"/>
        <color theme="1"/>
        <rFont val="맑은 고딕"/>
        <family val="2"/>
        <charset val="129"/>
        <scheme val="minor"/>
      </rPr>
      <t xml:space="preserve"> 도구를 분해하고 조립하여 완성하는 시간을 계측{00분 00초)하고, 준거에 따라 완성도(적정 토크,  부속품 분실 등) 확인을 거쳐 결과를 보정 하였습니다. </t>
    </r>
    <phoneticPr fontId="1" type="noConversion"/>
  </si>
  <si>
    <t>은 00반 전체의 상위</t>
    <phoneticPr fontId="1" type="noConversion"/>
  </si>
  <si>
    <t xml:space="preserve">     반</t>
    <phoneticPr fontId="1" type="noConversion"/>
  </si>
  <si>
    <t>늘품 훈련용 성취 결과(202*-1)</t>
    <phoneticPr fontId="1" type="noConversion"/>
  </si>
  <si>
    <t>부품분실</t>
    <phoneticPr fontId="1" type="noConversion"/>
  </si>
  <si>
    <t>무효</t>
    <phoneticPr fontId="1" type="noConversion"/>
  </si>
  <si>
    <t>심함</t>
    <phoneticPr fontId="1" type="noConversion"/>
  </si>
  <si>
    <t>경미</t>
    <phoneticPr fontId="1" type="noConversion"/>
  </si>
  <si>
    <t>3개 이상</t>
    <phoneticPr fontId="1" type="noConversion"/>
  </si>
  <si>
    <t>2개</t>
    <phoneticPr fontId="1" type="noConversion"/>
  </si>
  <si>
    <t>1개</t>
    <phoneticPr fontId="1" type="noConversion"/>
  </si>
  <si>
    <t>시간
감점</t>
    <phoneticPr fontId="1" type="noConversion"/>
  </si>
  <si>
    <t>15초</t>
    <phoneticPr fontId="1" type="noConversion"/>
  </si>
  <si>
    <t>30초</t>
    <phoneticPr fontId="1" type="noConversion"/>
  </si>
  <si>
    <t>20초</t>
    <phoneticPr fontId="1" type="noConversion"/>
  </si>
  <si>
    <t>10초</t>
    <phoneticPr fontId="1" type="noConversion"/>
  </si>
  <si>
    <t>조립방법 오류</t>
    <phoneticPr fontId="1" type="noConversion"/>
  </si>
  <si>
    <t>평가 기록의 보정</t>
    <phoneticPr fontId="1" type="noConversion"/>
  </si>
  <si>
    <t>고정 불량
(흔들었때의 소리)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</si>
</sst>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mm]:ss"/>
    <numFmt numFmtId="178" formatCode="yyyy"/>
  </numFmts>
  <fonts count="4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10"/>
      <color theme="8" tint="-0.499984740745262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206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i/>
      <sz val="8"/>
      <color theme="0"/>
      <name val="맑은 고딕"/>
      <family val="3"/>
      <charset val="129"/>
      <scheme val="minor"/>
    </font>
    <font>
      <sz val="11"/>
      <color theme="8" tint="-0.499984740745262"/>
      <name val="맑은 고딕"/>
      <family val="2"/>
      <charset val="129"/>
      <scheme val="minor"/>
    </font>
    <font>
      <b/>
      <sz val="8"/>
      <color indexed="23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sz val="9"/>
      <color theme="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8" tint="-0.499984740745262"/>
      <name val="맑은 고딕"/>
      <family val="2"/>
      <charset val="129"/>
      <scheme val="minor"/>
    </font>
    <font>
      <sz val="12"/>
      <color theme="0" tint="-0.499984740745262"/>
      <name val="맑은 고딕"/>
      <family val="3"/>
      <charset val="129"/>
      <scheme val="minor"/>
    </font>
    <font>
      <b/>
      <sz val="14"/>
      <color theme="0" tint="-0.499984740745262"/>
      <name val="HY헤드라인M"/>
      <family val="1"/>
      <charset val="129"/>
    </font>
    <font>
      <b/>
      <sz val="12"/>
      <color theme="1" tint="0.499984740745262"/>
      <name val="HY헤드라인M"/>
      <family val="1"/>
      <charset val="129"/>
    </font>
    <font>
      <sz val="14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theme="0" tint="-0.499984740745262"/>
      <name val="HY헤드라인M"/>
      <family val="1"/>
      <charset val="129"/>
    </font>
    <font>
      <b/>
      <sz val="14"/>
      <color theme="8"/>
      <name val="HY헤드라인M"/>
      <family val="1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002060"/>
      <name val="맑은 고딕"/>
      <family val="2"/>
      <charset val="129"/>
      <scheme val="minor"/>
    </font>
    <font>
      <sz val="11"/>
      <color rgb="FF00206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i/>
      <sz val="11"/>
      <color rgb="FF0070C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theme="1" tint="0.14999847407452621"/>
      <name val="맑은 고딕"/>
      <family val="3"/>
      <charset val="129"/>
      <scheme val="minor"/>
    </font>
    <font>
      <sz val="12"/>
      <color theme="1" tint="0.1499984740745262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0"/>
      <name val="맑은 고딕"/>
      <family val="2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41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medium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/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medium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dashed">
        <color theme="0" tint="-0.499984740745262"/>
      </right>
      <top style="medium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ashed">
        <color theme="0" tint="-0.499984740745262"/>
      </bottom>
      <diagonal/>
    </border>
    <border>
      <left style="medium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medium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/>
      <top style="medium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medium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 style="medium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45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1" fontId="0" fillId="0" borderId="0" xfId="0" applyNumberFormat="1">
      <alignment vertical="center"/>
    </xf>
    <xf numFmtId="49" fontId="0" fillId="0" borderId="0" xfId="0" applyNumberFormat="1">
      <alignment vertical="center"/>
    </xf>
    <xf numFmtId="21" fontId="10" fillId="0" borderId="0" xfId="0" applyNumberFormat="1" applyFont="1" applyAlignment="1">
      <alignment horizontal="center" vertical="center"/>
    </xf>
    <xf numFmtId="21" fontId="10" fillId="0" borderId="0" xfId="0" applyNumberFormat="1" applyFont="1">
      <alignment vertical="center"/>
    </xf>
    <xf numFmtId="21" fontId="16" fillId="0" borderId="0" xfId="0" applyNumberFormat="1" applyFont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177" fontId="5" fillId="0" borderId="1" xfId="0" applyNumberFormat="1" applyFont="1" applyBorder="1" applyAlignment="1">
      <alignment horizontal="center" vertical="center"/>
    </xf>
    <xf numFmtId="21" fontId="7" fillId="4" borderId="31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22" fillId="0" borderId="0" xfId="0" applyNumberFormat="1" applyFont="1">
      <alignment vertical="center"/>
    </xf>
    <xf numFmtId="177" fontId="29" fillId="0" borderId="24" xfId="0" applyNumberFormat="1" applyFont="1" applyBorder="1" applyAlignment="1">
      <alignment horizontal="center" vertical="center"/>
    </xf>
    <xf numFmtId="177" fontId="29" fillId="0" borderId="26" xfId="0" applyNumberFormat="1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2" fontId="33" fillId="0" borderId="0" xfId="0" applyNumberFormat="1" applyFont="1">
      <alignment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left"/>
    </xf>
    <xf numFmtId="178" fontId="8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36" fillId="10" borderId="0" xfId="0" applyFont="1" applyFill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/>
    </xf>
    <xf numFmtId="45" fontId="37" fillId="5" borderId="1" xfId="0" applyNumberFormat="1" applyFont="1" applyFill="1" applyBorder="1" applyAlignment="1">
      <alignment horizontal="center" vertical="center"/>
    </xf>
    <xf numFmtId="177" fontId="38" fillId="5" borderId="1" xfId="0" applyNumberFormat="1" applyFont="1" applyFill="1" applyBorder="1" applyAlignment="1">
      <alignment horizontal="center" vertical="center"/>
    </xf>
    <xf numFmtId="45" fontId="37" fillId="0" borderId="1" xfId="0" applyNumberFormat="1" applyFont="1" applyBorder="1" applyAlignment="1">
      <alignment horizontal="center" vertical="center"/>
    </xf>
    <xf numFmtId="177" fontId="38" fillId="0" borderId="1" xfId="0" applyNumberFormat="1" applyFont="1" applyBorder="1" applyAlignment="1">
      <alignment horizontal="center" vertical="center"/>
    </xf>
    <xf numFmtId="0" fontId="4" fillId="5" borderId="0" xfId="0" applyFont="1" applyFill="1">
      <alignment vertical="center"/>
    </xf>
    <xf numFmtId="0" fontId="39" fillId="0" borderId="0" xfId="0" applyFont="1">
      <alignment vertical="center"/>
    </xf>
    <xf numFmtId="177" fontId="41" fillId="0" borderId="2" xfId="0" applyNumberFormat="1" applyFont="1" applyBorder="1" applyAlignment="1">
      <alignment horizontal="center" vertical="center"/>
    </xf>
    <xf numFmtId="177" fontId="41" fillId="0" borderId="17" xfId="0" applyNumberFormat="1" applyFont="1" applyBorder="1" applyAlignment="1">
      <alignment horizontal="center" vertical="center"/>
    </xf>
    <xf numFmtId="177" fontId="41" fillId="0" borderId="7" xfId="0" applyNumberFormat="1" applyFont="1" applyBorder="1">
      <alignment vertical="center"/>
    </xf>
    <xf numFmtId="177" fontId="41" fillId="0" borderId="10" xfId="0" applyNumberFormat="1" applyFont="1" applyBorder="1" applyAlignment="1">
      <alignment horizontal="center" vertical="center"/>
    </xf>
    <xf numFmtId="177" fontId="41" fillId="0" borderId="9" xfId="0" applyNumberFormat="1" applyFont="1" applyBorder="1" applyAlignment="1">
      <alignment horizontal="center" vertical="center"/>
    </xf>
    <xf numFmtId="177" fontId="41" fillId="0" borderId="18" xfId="0" applyNumberFormat="1" applyFont="1" applyBorder="1" applyAlignment="1">
      <alignment horizontal="center" vertical="center"/>
    </xf>
    <xf numFmtId="177" fontId="41" fillId="0" borderId="19" xfId="0" applyNumberFormat="1" applyFont="1" applyBorder="1">
      <alignment vertical="center"/>
    </xf>
    <xf numFmtId="177" fontId="41" fillId="0" borderId="2" xfId="0" applyNumberFormat="1" applyFont="1" applyBorder="1">
      <alignment vertical="center"/>
    </xf>
    <xf numFmtId="177" fontId="41" fillId="0" borderId="9" xfId="0" applyNumberFormat="1" applyFont="1" applyBorder="1">
      <alignment vertical="center"/>
    </xf>
    <xf numFmtId="176" fontId="17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28" fillId="11" borderId="0" xfId="0" applyFont="1" applyFill="1" applyAlignment="1">
      <alignment vertical="center" wrapText="1"/>
    </xf>
    <xf numFmtId="0" fontId="0" fillId="11" borderId="0" xfId="0" applyFill="1" applyAlignment="1">
      <alignment vertical="center" wrapText="1"/>
    </xf>
    <xf numFmtId="0" fontId="26" fillId="11" borderId="0" xfId="0" applyFont="1" applyFill="1" applyAlignment="1">
      <alignment vertical="center" wrapText="1"/>
    </xf>
    <xf numFmtId="0" fontId="27" fillId="11" borderId="0" xfId="0" applyFont="1" applyFill="1" applyAlignment="1">
      <alignment vertical="center" wrapText="1"/>
    </xf>
    <xf numFmtId="0" fontId="28" fillId="12" borderId="0" xfId="0" applyFont="1" applyFill="1" applyAlignment="1">
      <alignment vertical="center" wrapText="1"/>
    </xf>
    <xf numFmtId="0" fontId="27" fillId="12" borderId="0" xfId="0" applyFont="1" applyFill="1" applyAlignment="1">
      <alignment vertical="center" wrapText="1"/>
    </xf>
    <xf numFmtId="0" fontId="26" fillId="12" borderId="0" xfId="0" applyFont="1" applyFill="1" applyAlignment="1">
      <alignment vertical="center" wrapText="1"/>
    </xf>
    <xf numFmtId="0" fontId="25" fillId="12" borderId="0" xfId="0" applyFont="1" applyFill="1" applyAlignment="1">
      <alignment vertical="center" wrapText="1"/>
    </xf>
    <xf numFmtId="0" fontId="0" fillId="12" borderId="0" xfId="0" applyFill="1" applyAlignment="1">
      <alignment vertical="center" wrapText="1"/>
    </xf>
    <xf numFmtId="0" fontId="25" fillId="13" borderId="0" xfId="0" applyFont="1" applyFill="1" applyAlignment="1">
      <alignment vertical="center" wrapText="1"/>
    </xf>
    <xf numFmtId="0" fontId="10" fillId="4" borderId="37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178" fontId="12" fillId="0" borderId="15" xfId="0" applyNumberFormat="1" applyFont="1" applyBorder="1" applyAlignment="1"/>
    <xf numFmtId="0" fontId="40" fillId="0" borderId="15" xfId="0" applyFont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35" fillId="5" borderId="6" xfId="0" applyFont="1" applyFill="1" applyBorder="1" applyAlignment="1">
      <alignment horizontal="center" vertical="center" wrapText="1"/>
    </xf>
    <xf numFmtId="0" fontId="35" fillId="5" borderId="6" xfId="0" applyFont="1" applyFill="1" applyBorder="1" applyAlignment="1">
      <alignment horizontal="center" vertical="center"/>
    </xf>
    <xf numFmtId="0" fontId="35" fillId="5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5" fillId="7" borderId="20" xfId="0" applyFont="1" applyFill="1" applyBorder="1" applyAlignment="1">
      <alignment horizontal="center" vertical="center"/>
    </xf>
    <xf numFmtId="0" fontId="35" fillId="7" borderId="21" xfId="0" applyFont="1" applyFill="1" applyBorder="1" applyAlignment="1">
      <alignment horizontal="center" vertical="center"/>
    </xf>
    <xf numFmtId="0" fontId="35" fillId="7" borderId="27" xfId="0" applyFont="1" applyFill="1" applyBorder="1" applyAlignment="1">
      <alignment horizontal="center" vertical="center"/>
    </xf>
    <xf numFmtId="0" fontId="35" fillId="3" borderId="20" xfId="0" applyFont="1" applyFill="1" applyBorder="1" applyAlignment="1">
      <alignment horizontal="center" vertical="center"/>
    </xf>
    <xf numFmtId="0" fontId="35" fillId="3" borderId="21" xfId="0" applyFont="1" applyFill="1" applyBorder="1" applyAlignment="1">
      <alignment horizontal="center" vertical="center"/>
    </xf>
    <xf numFmtId="0" fontId="35" fillId="3" borderId="22" xfId="0" applyFont="1" applyFill="1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/>
    </xf>
    <xf numFmtId="0" fontId="35" fillId="4" borderId="21" xfId="0" applyFont="1" applyFill="1" applyBorder="1" applyAlignment="1">
      <alignment horizontal="center" vertical="center"/>
    </xf>
    <xf numFmtId="0" fontId="35" fillId="4" borderId="27" xfId="0" applyFont="1" applyFill="1" applyBorder="1" applyAlignment="1">
      <alignment horizontal="center" vertical="center"/>
    </xf>
    <xf numFmtId="0" fontId="35" fillId="8" borderId="20" xfId="0" applyFont="1" applyFill="1" applyBorder="1" applyAlignment="1">
      <alignment horizontal="center" vertical="center"/>
    </xf>
    <xf numFmtId="0" fontId="35" fillId="8" borderId="21" xfId="0" applyFont="1" applyFill="1" applyBorder="1" applyAlignment="1">
      <alignment horizontal="center" vertical="center"/>
    </xf>
    <xf numFmtId="0" fontId="35" fillId="8" borderId="22" xfId="0" applyFont="1" applyFill="1" applyBorder="1" applyAlignment="1">
      <alignment horizontal="center" vertical="center"/>
    </xf>
    <xf numFmtId="0" fontId="35" fillId="9" borderId="29" xfId="0" applyFont="1" applyFill="1" applyBorder="1" applyAlignment="1">
      <alignment horizontal="center" vertical="center"/>
    </xf>
    <xf numFmtId="0" fontId="35" fillId="9" borderId="21" xfId="0" applyFont="1" applyFill="1" applyBorder="1" applyAlignment="1">
      <alignment horizontal="center" vertical="center"/>
    </xf>
    <xf numFmtId="0" fontId="35" fillId="9" borderId="22" xfId="0" applyFont="1" applyFill="1" applyBorder="1" applyAlignment="1">
      <alignment horizontal="center" vertical="center"/>
    </xf>
    <xf numFmtId="21" fontId="33" fillId="0" borderId="0" xfId="0" applyNumberFormat="1" applyFont="1" applyAlignment="1">
      <alignment horizontal="left" vertical="center"/>
    </xf>
    <xf numFmtId="21" fontId="32" fillId="0" borderId="0" xfId="0" applyNumberFormat="1" applyFont="1" applyAlignment="1">
      <alignment horizontal="left" vertical="center"/>
    </xf>
    <xf numFmtId="21" fontId="31" fillId="0" borderId="0" xfId="0" applyNumberFormat="1" applyFont="1" applyAlignment="1">
      <alignment horizontal="center" vertical="center"/>
    </xf>
    <xf numFmtId="21" fontId="10" fillId="0" borderId="0" xfId="0" applyNumberFormat="1" applyFont="1" applyAlignment="1">
      <alignment horizontal="left" vertical="center"/>
    </xf>
    <xf numFmtId="21" fontId="16" fillId="0" borderId="0" xfId="0" applyNumberFormat="1" applyFont="1" applyAlignment="1">
      <alignment horizontal="left" vertical="center"/>
    </xf>
    <xf numFmtId="21" fontId="10" fillId="0" borderId="0" xfId="0" applyNumberFormat="1" applyFont="1" applyAlignment="1">
      <alignment horizontal="left" vertical="center" wrapText="1"/>
    </xf>
    <xf numFmtId="21" fontId="16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21" fontId="20" fillId="6" borderId="12" xfId="0" applyNumberFormat="1" applyFont="1" applyFill="1" applyBorder="1" applyAlignment="1">
      <alignment horizontal="center" vertical="center"/>
    </xf>
    <xf numFmtId="21" fontId="20" fillId="6" borderId="14" xfId="0" applyNumberFormat="1" applyFont="1" applyFill="1" applyBorder="1" applyAlignment="1">
      <alignment horizontal="center" vertical="center"/>
    </xf>
    <xf numFmtId="21" fontId="20" fillId="4" borderId="12" xfId="0" applyNumberFormat="1" applyFont="1" applyFill="1" applyBorder="1" applyAlignment="1">
      <alignment horizontal="center" vertical="center"/>
    </xf>
    <xf numFmtId="21" fontId="20" fillId="4" borderId="14" xfId="0" applyNumberFormat="1" applyFont="1" applyFill="1" applyBorder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21" fontId="20" fillId="7" borderId="12" xfId="0" applyNumberFormat="1" applyFont="1" applyFill="1" applyBorder="1" applyAlignment="1">
      <alignment horizontal="center" vertical="center"/>
    </xf>
    <xf numFmtId="21" fontId="20" fillId="7" borderId="14" xfId="0" applyNumberFormat="1" applyFont="1" applyFill="1" applyBorder="1" applyAlignment="1">
      <alignment horizontal="center" vertical="center"/>
    </xf>
    <xf numFmtId="21" fontId="0" fillId="0" borderId="12" xfId="0" applyNumberFormat="1" applyBorder="1" applyAlignment="1">
      <alignment horizontal="left" vertical="top" wrapText="1"/>
    </xf>
    <xf numFmtId="21" fontId="0" fillId="0" borderId="13" xfId="0" applyNumberFormat="1" applyBorder="1" applyAlignment="1">
      <alignment horizontal="left" vertical="top" wrapText="1"/>
    </xf>
    <xf numFmtId="21" fontId="0" fillId="0" borderId="14" xfId="0" applyNumberFormat="1" applyBorder="1" applyAlignment="1">
      <alignment horizontal="left" vertical="top" wrapText="1"/>
    </xf>
    <xf numFmtId="176" fontId="12" fillId="0" borderId="11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21" fontId="23" fillId="7" borderId="12" xfId="0" applyNumberFormat="1" applyFont="1" applyFill="1" applyBorder="1" applyAlignment="1">
      <alignment horizontal="center" vertical="center"/>
    </xf>
    <xf numFmtId="21" fontId="23" fillId="7" borderId="14" xfId="0" applyNumberFormat="1" applyFont="1" applyFill="1" applyBorder="1" applyAlignment="1">
      <alignment horizontal="center" vertical="center"/>
    </xf>
    <xf numFmtId="176" fontId="17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top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CFFCC"/>
      <color rgb="FFCCECFF"/>
      <color rgb="FFFFFFCC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홍길동!$A$5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홍길동!$B$5:$K$5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D-4F4C-9693-CDE9577C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F-4EDA-8803-370F261B7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5-4FED-ABB1-AA48B9D729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6D86-428F-9998-B7E18DEB03C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6D86-428F-9998-B7E18DEB03CC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6D86-428F-9998-B7E18DEB03C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6D86-428F-9998-B7E18DEB03CC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6D86-428F-9998-B7E18DEB03C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86-428F-9998-B7E18DEB03CC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86-428F-9998-B7E18DEB0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D86-428F-9998-B7E18DEB03CC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'4'!$A$5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D86-428F-9998-B7E18DEB03CC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'4'!$A$6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D86-428F-9998-B7E18DEB03CC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'4'!$A$7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D86-428F-9998-B7E18DEB03CC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'4'!$A$8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D86-428F-9998-B7E18DEB03CC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'4'!$A$9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D86-428F-9998-B7E18DEB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'6'!$B$5:$K$5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8-4CB5-A188-D492D984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'6'!$B$6:$K$6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A-4CCC-A586-B71B560D03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'6'!$B$7:$K$7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C-4EA6-81C4-5FDA58CAB0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'6'!$B$8:$K$8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C-4176-ACB2-BA4EB6AE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'6'!$B$9:$K$9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C-4C69-AA22-5E85E16297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71A4-4B08-A643-9ECCB7ECAF1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71A4-4B08-A643-9ECCB7ECAF1B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71A4-4B08-A643-9ECCB7ECAF1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71A4-4B08-A643-9ECCB7ECAF1B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71A4-4B08-A643-9ECCB7ECAF1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A4-4B08-A643-9ECCB7ECAF1B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A4-4B08-A643-9ECCB7ECAF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'6'!$A$10:$F$10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1A4-4B08-A643-9ECCB7ECAF1B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'6'!$A$5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A4-4B08-A643-9ECCB7ECAF1B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'6'!$A$6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1A4-4B08-A643-9ECCB7ECAF1B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'6'!$A$7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A4-4B08-A643-9ECCB7ECAF1B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'6'!$A$8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1A4-4B08-A643-9ECCB7ECAF1B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'6'!$A$9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1A4-4B08-A643-9ECCB7ECA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'5'!$B$5:$K$5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2-4A3B-AE51-A3A6B77B1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홍길동!$A$6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홍길동!$B$6:$K$6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C-46FC-ABFB-CAFFD870A0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'5'!$B$6:$K$6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B-4FC1-9C33-84CF4A6E7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'5'!$B$7:$K$7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7-4D49-AE4B-7F53B4D3B4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'5'!$B$8:$K$8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8-401D-8220-44C7E4F0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'5'!$B$9:$K$9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5-4591-9366-10C3A16130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E8ED-4464-A4B4-148A55DB917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E8ED-4464-A4B4-148A55DB917B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E8ED-4464-A4B4-148A55DB917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E8ED-4464-A4B4-148A55DB917B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E8ED-4464-A4B4-148A55DB917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ED-4464-A4B4-148A55DB917B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ED-4464-A4B4-148A55DB91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'5'!$A$10:$F$10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ED-4464-A4B4-148A55DB917B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'5'!$A$5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ED-4464-A4B4-148A55DB917B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'5'!$A$6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ED-4464-A4B4-148A55DB917B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'5'!$A$7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ED-4464-A4B4-148A55DB917B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'5'!$A$8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8ED-4464-A4B4-148A55DB917B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'5'!$A$9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8ED-4464-A4B4-148A55DB9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'7'!$B$5:$K$5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4-4B9F-965D-F0ED99DB4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'7'!$B$6:$K$6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0-440E-AF48-FB953CDAE9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'7'!$B$7:$K$7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1-4B0F-BE5E-383BBC6273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'7'!$B$8:$K$8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E-4568-9955-F8747A022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'7'!$B$9:$K$9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A-4752-AF02-6CA799CD44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홍길동!$A$7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홍길동!$B$7:$K$7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7-492F-B364-ADD76FD1D8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53C6-4FBA-8BDB-FC7CDC803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53C6-4FBA-8BDB-FC7CDC803375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53C6-4FBA-8BDB-FC7CDC80337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53C6-4FBA-8BDB-FC7CDC803375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53C6-4FBA-8BDB-FC7CDC80337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C6-4FBA-8BDB-FC7CDC803375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C6-4FBA-8BDB-FC7CDC8033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'7'!$A$10:$F$10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C6-4FBA-8BDB-FC7CDC803375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'7'!$A$5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C6-4FBA-8BDB-FC7CDC803375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'7'!$A$6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C6-4FBA-8BDB-FC7CDC803375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'7'!$A$7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C6-4FBA-8BDB-FC7CDC803375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'7'!$A$8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C6-4FBA-8BDB-FC7CDC803375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'7'!$A$9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3C6-4FBA-8BDB-FC7CDC80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'8'!$A$5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'8'!$B$5:$K$5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A-4223-9075-E559984A7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'8'!$A$6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'8'!$B$6:$K$6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9-4E6F-A17F-D6BC10327B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'8'!$A$7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'8'!$B$7:$K$7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2-45C8-9E95-0A86DAC25A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'8'!$A$8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'8'!$B$8:$K$8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7-4DBA-B34B-7F7AF51AB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'8'!$A$9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'8'!$B$9:$K$9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4-45D1-95AC-FCEFBB34EE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161B-4AAB-8DA6-034400DB93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161B-4AAB-8DA6-034400DB936C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161B-4AAB-8DA6-034400DB93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161B-4AAB-8DA6-034400DB936C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161B-4AAB-8DA6-034400DB936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1B-4AAB-8DA6-034400DB936C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1B-4AAB-8DA6-034400DB9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'8'!$A$10:$F$10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1B-4AAB-8DA6-034400DB936C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'8'!$A$5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1B-4AAB-8DA6-034400DB936C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'8'!$A$6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1B-4AAB-8DA6-034400DB936C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'8'!$A$7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61B-4AAB-8DA6-034400DB936C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'8'!$A$8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1B-4AAB-8DA6-034400DB936C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'8'!$A$9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61B-4AAB-8DA6-034400DB9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'9'!$A$5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'9'!$B$5:$K$5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2-46BF-9011-F0AB44310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'9'!$A$6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'9'!$B$6:$K$6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F-4E44-B95A-D4B8B0BF2F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'9'!$A$7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'9'!$B$7:$K$7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7-45D2-8546-6B39FC34C6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홍길동!$A$8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홍길동!$B$8:$K$8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C-477C-A634-478E716E1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'9'!$A$8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'9'!$B$8:$K$8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7-4C68-B11F-5152A0A30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'9'!$A$9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'9'!$B$9:$K$9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B-490A-9065-F2AC8494DF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9808-4D19-A638-8423064FB7B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9808-4D19-A638-8423064FB7B3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9808-4D19-A638-8423064FB7B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9808-4D19-A638-8423064FB7B3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9808-4D19-A638-8423064FB7B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08-4D19-A638-8423064FB7B3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08-4D19-A638-8423064FB7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'9'!$A$10:$F$10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808-4D19-A638-8423064FB7B3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'9'!$A$5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808-4D19-A638-8423064FB7B3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'9'!$A$6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808-4D19-A638-8423064FB7B3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'9'!$A$7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808-4D19-A638-8423064FB7B3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'9'!$A$8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808-4D19-A638-8423064FB7B3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'9'!$A$9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808-4D19-A638-8423064FB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1-4538-814E-259C3B942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5-4975-872D-38865D01FC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1-4C86-ADFF-6F0ACE4978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B-4CDD-9ECB-CB3780D16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4-4C41-8337-B06552E404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1335-417C-8BAC-A810739E023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1335-417C-8BAC-A810739E0232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1335-417C-8BAC-A810739E023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1335-417C-8BAC-A810739E0232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1335-417C-8BAC-A810739E023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35-417C-8BAC-A810739E0232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35-417C-8BAC-A810739E02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35-417C-8BAC-A810739E0232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'10'!$A$5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35-417C-8BAC-A810739E0232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'10'!$A$6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35-417C-8BAC-A810739E0232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'10'!$A$7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35-417C-8BAC-A810739E0232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'10'!$A$8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35-417C-8BAC-A810739E0232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'10'!$A$9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335-417C-8BAC-A810739E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'11'!$A$5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'11'!$B$5:$K$5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F-4E09-ADFE-6FC6C9D77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홍길동!$A$9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홍길동!$B$9:$K$9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2-4AF5-82E7-E9DD4C6C41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'11'!$A$6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'11'!$B$6:$K$6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2-47B5-9F4F-81E32F5E82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'11'!$A$7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'11'!$B$7:$K$7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E-40FC-B347-01719A7F18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'11'!$A$8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'11'!$B$8:$K$8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F-494B-A624-535E5FFB7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'11'!$A$9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'11'!$B$9:$K$9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C-4AE2-88D1-792D7B46CE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F32F-4416-B154-2312BC3DC31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F32F-4416-B154-2312BC3DC31F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F32F-4416-B154-2312BC3DC31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F32F-4416-B154-2312BC3DC31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F32F-4416-B154-2312BC3DC31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2F-4416-B154-2312BC3DC31F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2F-4416-B154-2312BC3DC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'11'!$A$10:$F$10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2F-4416-B154-2312BC3DC31F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'11'!$A$5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2F-4416-B154-2312BC3DC31F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'11'!$A$6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2F-4416-B154-2312BC3DC31F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'11'!$A$7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2F-4416-B154-2312BC3DC31F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'11'!$A$8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32F-4416-B154-2312BC3DC31F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'11'!$A$9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2F-4416-B154-2312BC3D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'12'!$A$5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'12'!$B$5:$K$5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D-4581-93DC-996C05659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'12'!$A$6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'12'!$B$6:$K$6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4-4CD9-A825-769FFA346E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'12'!$A$7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'12'!$B$7:$K$7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E-4707-9798-66ABCF4118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'12'!$A$8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'12'!$B$8:$K$8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8-42B4-8AC7-444E28B35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'12'!$A$9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'12'!$B$9:$K$9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5-418C-80A3-69498D5B78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A-73EA-4E58-8105-AFCBBA21A1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73EA-4E58-8105-AFCBBA21A153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8-73EA-4E58-8105-AFCBBA21A15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73EA-4E58-8105-AFCBBA21A153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6-73EA-4E58-8105-AFCBBA21A15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6D-46EC-B62F-A11A4A50C79B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EA-4E58-8105-AFCBBA21A1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홍길동!$A$10:$F$10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A-4E58-8105-AFCBBA21A153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홍길동!$A$5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A-4E58-8105-AFCBBA21A153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홍길동!$A$6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A-4E58-8105-AFCBBA21A153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홍길동!$A$7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EA-4E58-8105-AFCBBA21A153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홍길동!$A$8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EA-4E58-8105-AFCBBA21A153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홍길동!$A$9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EA-4E58-8105-AFCBBA21A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9172-4104-9B64-551498E39BE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9172-4104-9B64-551498E39BE8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9172-4104-9B64-551498E39BE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9172-4104-9B64-551498E39BE8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9172-4104-9B64-551498E39BE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72-4104-9B64-551498E39BE8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72-4104-9B64-551498E39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'12'!$A$10:$F$10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72-4104-9B64-551498E39BE8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'12'!$A$5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72-4104-9B64-551498E39BE8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'12'!$A$6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72-4104-9B64-551498E39BE8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'12'!$A$7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72-4104-9B64-551498E39BE8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'12'!$A$8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172-4104-9B64-551498E39BE8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'12'!$A$9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172-4104-9B64-551498E39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'13'!$A$5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'13'!$B$5:$K$5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8-4E55-B96F-D32FE71D6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'13'!$A$6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'13'!$B$6:$K$6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7-43D5-83EE-35D247F5B0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'13'!$A$7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'13'!$B$7:$K$7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A-4EF2-99C3-C73D1575C6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'13'!$A$8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'13'!$B$8:$K$8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6-4330-98CF-FD5B2FF8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'13'!$A$9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'13'!$B$9:$K$9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E-4CE3-9DB3-61E2B540F9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F188-4F00-84F3-00C4229E3E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F188-4F00-84F3-00C4229E3E3F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F188-4F00-84F3-00C4229E3E3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F188-4F00-84F3-00C4229E3E3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F188-4F00-84F3-00C4229E3E3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88-4F00-84F3-00C4229E3E3F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88-4F00-84F3-00C4229E3E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'13'!$A$10:$F$10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188-4F00-84F3-00C4229E3E3F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'13'!$A$5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188-4F00-84F3-00C4229E3E3F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'13'!$A$6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188-4F00-84F3-00C4229E3E3F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'13'!$A$7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188-4F00-84F3-00C4229E3E3F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'13'!$A$8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188-4F00-84F3-00C4229E3E3F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'13'!$A$9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188-4F00-84F3-00C4229E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'14'!$A$5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'14'!$B$5:$K$5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4-4DFA-9D70-2807D67E1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'14'!$A$6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'14'!$B$6:$K$6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D-4E0E-A75B-4CE00E9921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'14'!$A$7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'14'!$B$7:$K$7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A-40B9-9171-56CB9C28C8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0-4880-9A02-B367CCF5B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'14'!$A$8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'14'!$B$8:$K$8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8-4B47-8C8B-C1EBA2547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'14'!$A$9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'14'!$B$9:$K$9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B-4F8A-BAAD-6B5BB4414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FB87-4E2E-B724-108A2F36306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FB87-4E2E-B724-108A2F36306E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FB87-4E2E-B724-108A2F36306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FB87-4E2E-B724-108A2F36306E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FB87-4E2E-B724-108A2F36306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87-4E2E-B724-108A2F36306E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87-4E2E-B724-108A2F3630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'14'!$A$10:$F$10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87-4E2E-B724-108A2F36306E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'14'!$A$5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87-4E2E-B724-108A2F36306E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'14'!$A$6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87-4E2E-B724-108A2F36306E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'14'!$A$7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87-4E2E-B724-108A2F36306E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'14'!$A$8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B87-4E2E-B724-108A2F36306E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'14'!$A$9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B87-4E2E-B724-108A2F363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'15'!$B$5:$K$5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B-47A9-91EE-8ECCB7AF4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'15'!$B$6:$K$6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5-4FB9-AAE2-46F28FEC42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'15'!$B$7:$K$7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3-4076-B4A9-886D145D16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'15'!$B$8:$K$8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9-4FBD-9276-E2C8BA585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'15'!$B$9:$K$9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9-4D9F-8925-320CD6A023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43C1-4220-B00D-BE39E14FD20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43C1-4220-B00D-BE39E14FD204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43C1-4220-B00D-BE39E14FD20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43C1-4220-B00D-BE39E14FD204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43C1-4220-B00D-BE39E14FD20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C1-4220-B00D-BE39E14FD204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C1-4220-B00D-BE39E14FD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'15'!$A$10:$F$10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C1-4220-B00D-BE39E14FD204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'15'!$A$5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C1-4220-B00D-BE39E14FD204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'15'!$A$6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3C1-4220-B00D-BE39E14FD204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'15'!$A$7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C1-4220-B00D-BE39E14FD204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'15'!$A$8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3C1-4220-B00D-BE39E14FD204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'15'!$A$9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3C1-4220-B00D-BE39E14FD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'16'!$A$5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'16'!$B$5:$K$5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7-48B2-AACC-20F15FD0D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8-41FB-8002-671951B3B9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'16'!$A$6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'16'!$B$6:$K$6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E-41E6-9CD8-7270F86610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'16'!$A$7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'16'!$B$7:$K$7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4-4029-907B-390E9BCFE7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'16'!$A$8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'16'!$B$8:$K$8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6-4832-9889-9F8085D65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'16'!$A$9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'16'!$B$9:$K$9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4-4230-8CED-21881D3831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2E8C-491D-BFC5-492A244B854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2E8C-491D-BFC5-492A244B85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2E8C-491D-BFC5-492A244B854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2E8C-491D-BFC5-492A244B8540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2E8C-491D-BFC5-492A244B854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8C-491D-BFC5-492A244B8540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8C-491D-BFC5-492A244B85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'16'!$A$10:$F$10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8C-491D-BFC5-492A244B8540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'16'!$A$5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8C-491D-BFC5-492A244B8540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'16'!$A$6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8C-491D-BFC5-492A244B8540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'16'!$A$7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8C-491D-BFC5-492A244B8540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'16'!$A$8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E8C-491D-BFC5-492A244B8540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'16'!$A$9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E8C-491D-BFC5-492A244B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'17'!$A$5</c:f>
          <c:strCache>
            <c:ptCount val="1"/>
            <c:pt idx="0">
              <c:v>1단계 1호</c:v>
            </c:pt>
          </c:strCache>
        </c:strRef>
      </c:tx>
      <c:layout>
        <c:manualLayout>
          <c:xMode val="edge"/>
          <c:yMode val="edge"/>
          <c:x val="0.82210144927536222"/>
          <c:y val="3.023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'17'!$B$5:$K$5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1-4015-AD2D-D2EFF683B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1392"/>
        <c:axId val="227708672"/>
      </c:barChart>
      <c:catAx>
        <c:axId val="52691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08672"/>
        <c:crosses val="autoZero"/>
        <c:auto val="1"/>
        <c:lblAlgn val="ctr"/>
        <c:lblOffset val="100"/>
        <c:noMultiLvlLbl val="0"/>
      </c:catAx>
      <c:valAx>
        <c:axId val="22770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5269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'17'!$A$6</c:f>
          <c:strCache>
            <c:ptCount val="1"/>
            <c:pt idx="0">
              <c:v>1단계  2호</c:v>
            </c:pt>
          </c:strCache>
        </c:strRef>
      </c:tx>
      <c:layout>
        <c:manualLayout>
          <c:xMode val="edge"/>
          <c:yMode val="edge"/>
          <c:x val="0.8029287439613526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'17'!$B$6:$K$6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3-477D-95E7-7123893539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0912"/>
        <c:axId val="227711472"/>
      </c:barChart>
      <c:catAx>
        <c:axId val="22771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1472"/>
        <c:crosses val="autoZero"/>
        <c:auto val="1"/>
        <c:lblAlgn val="ctr"/>
        <c:lblOffset val="100"/>
        <c:noMultiLvlLbl val="0"/>
      </c:catAx>
      <c:valAx>
        <c:axId val="227711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'17'!$A$7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'17'!$B$7:$K$7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A-416A-8877-87C0A453C0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'17'!$A$8</c:f>
          <c:strCache>
            <c:ptCount val="1"/>
            <c:pt idx="0">
              <c:v>2단계 1호</c:v>
            </c:pt>
          </c:strCache>
        </c:strRef>
      </c:tx>
      <c:layout>
        <c:manualLayout>
          <c:xMode val="edge"/>
          <c:yMode val="edge"/>
          <c:x val="0.80398936170212776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'17'!$B$8:$K$8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0-4BDD-9D7B-392E1C05F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716512"/>
        <c:axId val="227717072"/>
      </c:barChart>
      <c:catAx>
        <c:axId val="22771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7072"/>
        <c:crosses val="autoZero"/>
        <c:auto val="1"/>
        <c:lblAlgn val="ctr"/>
        <c:lblOffset val="100"/>
        <c:noMultiLvlLbl val="0"/>
      </c:catAx>
      <c:valAx>
        <c:axId val="227717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none"/>
        <c:minorTickMark val="none"/>
        <c:tickLblPos val="nextTo"/>
        <c:crossAx val="22771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'17'!$A$9</c:f>
          <c:strCache>
            <c:ptCount val="1"/>
            <c:pt idx="0">
              <c:v>2단계 2호</c:v>
            </c:pt>
          </c:strCache>
        </c:strRef>
      </c:tx>
      <c:layout>
        <c:manualLayout>
          <c:xMode val="edge"/>
          <c:yMode val="edge"/>
          <c:x val="0.77771867612293144"/>
          <c:y val="4.535714285714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'17'!$B$9:$K$9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4-4BA6-B1F3-C75119CAAE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9312"/>
        <c:axId val="227719872"/>
      </c:barChart>
      <c:catAx>
        <c:axId val="227719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9872"/>
        <c:crosses val="autoZero"/>
        <c:auto val="1"/>
        <c:lblAlgn val="ctr"/>
        <c:lblOffset val="100"/>
        <c:noMultiLvlLbl val="0"/>
      </c:catAx>
      <c:valAx>
        <c:axId val="227719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'4'!$A$7</c:f>
          <c:strCache>
            <c:ptCount val="1"/>
            <c:pt idx="0">
              <c:v>1단계 3호</c:v>
            </c:pt>
          </c:strCache>
        </c:strRef>
      </c:tx>
      <c:layout>
        <c:manualLayout>
          <c:xMode val="edge"/>
          <c:yMode val="edge"/>
          <c:x val="0.80649216988966665"/>
          <c:y val="2.9958217578389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'4'!$B$7:$K$7</c:f>
              <c:numCache>
                <c:formatCode>[mm]:ss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E-48F6-898F-0D1B8C0768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713712"/>
        <c:axId val="227714272"/>
      </c:barChart>
      <c:catAx>
        <c:axId val="22771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7714272"/>
        <c:crosses val="autoZero"/>
        <c:auto val="1"/>
        <c:lblAlgn val="ctr"/>
        <c:lblOffset val="100"/>
        <c:noMultiLvlLbl val="0"/>
      </c:catAx>
      <c:valAx>
        <c:axId val="22771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mm]:ss" sourceLinked="1"/>
        <c:majorTickMark val="out"/>
        <c:minorTickMark val="none"/>
        <c:tickLblPos val="nextTo"/>
        <c:crossAx val="2277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5483051574133027E-2"/>
          <c:w val="1"/>
          <c:h val="0.984427531842800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ysDot"/>
            </a:ln>
            <a:effectLst/>
            <a:scene3d>
              <a:camera prst="orthographicFront"/>
              <a:lightRig rig="threePt" dir="t"/>
            </a:scene3d>
            <a:sp3d>
              <a:bevelT w="25400"/>
              <a:bevelB w="0" h="0" prst="relaxedInset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1-7D82-4502-B56C-7C04888F01B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3-7D82-4502-B56C-7C04888F01B3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5-7D82-4502-B56C-7C04888F01B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7-7D82-4502-B56C-7C04888F01B3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  <a:prstDash val="sysDot"/>
              </a:ln>
              <a:effectLst/>
              <a:scene3d>
                <a:camera prst="orthographicFront"/>
                <a:lightRig rig="threePt" dir="t"/>
              </a:scene3d>
              <a:sp3d>
                <a:bevelT w="25400"/>
                <a:bevelB w="0" h="0" prst="relaxedInset"/>
              </a:sp3d>
            </c:spPr>
            <c:extLst>
              <c:ext xmlns:c16="http://schemas.microsoft.com/office/drawing/2014/chart" uri="{C3380CC4-5D6E-409C-BE32-E72D297353CC}">
                <c16:uniqueId val="{00000009-7D82-4502-B56C-7C04888F01B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82-4502-B56C-7C04888F01B3}"/>
                </c:ext>
              </c:extLst>
            </c:dLbl>
            <c:dLbl>
              <c:idx val="5"/>
              <c:layout>
                <c:manualLayout>
                  <c:x val="0"/>
                  <c:y val="5.15151539735220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82-4502-B56C-7C04888F01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'17'!$A$10:$F$10</c:f>
              <c:numCache>
                <c:formatCode>[mm]:ss</c:formatCode>
                <c:ptCount val="6"/>
                <c:pt idx="0" formatCode="mm:ss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82-4502-B56C-7C04888F01B3}"/>
            </c:ext>
          </c:extLst>
        </c:ser>
        <c:ser>
          <c:idx val="1"/>
          <c:order val="1"/>
          <c:tx>
            <c:strRef>
              <c:f>기록지!#REF!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'17'!$A$5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82-4502-B56C-7C04888F01B3}"/>
            </c:ext>
          </c:extLst>
        </c:ser>
        <c:ser>
          <c:idx val="2"/>
          <c:order val="2"/>
          <c:tx>
            <c:strRef>
              <c:f>기록지!$A$67</c:f>
              <c:strCache>
                <c:ptCount val="1"/>
                <c:pt idx="0">
                  <c:v>2단계 2호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'17'!$A$6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82-4502-B56C-7C04888F01B3}"/>
            </c:ext>
          </c:extLst>
        </c:ser>
        <c:ser>
          <c:idx val="3"/>
          <c:order val="3"/>
          <c:tx>
            <c:strRef>
              <c:f>기록지!$A$35</c:f>
              <c:strCache>
                <c:ptCount val="1"/>
                <c:pt idx="0">
                  <c:v>1단계 3호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'17'!$A$7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82-4502-B56C-7C04888F01B3}"/>
            </c:ext>
          </c:extLst>
        </c:ser>
        <c:ser>
          <c:idx val="4"/>
          <c:order val="4"/>
          <c:tx>
            <c:strRef>
              <c:f>기록지!$A$19</c:f>
              <c:strCache>
                <c:ptCount val="1"/>
                <c:pt idx="0">
                  <c:v>1단계  2호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'17'!$A$8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D82-4502-B56C-7C04888F01B3}"/>
            </c:ext>
          </c:extLst>
        </c:ser>
        <c:ser>
          <c:idx val="5"/>
          <c:order val="5"/>
          <c:tx>
            <c:strRef>
              <c:f>기록지!$A$3</c:f>
              <c:strCache>
                <c:ptCount val="1"/>
                <c:pt idx="0">
                  <c:v>1단계 1호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'17'!$A$9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D82-4502-B56C-7C04888F0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3452824"/>
        <c:axId val="543457416"/>
      </c:barChart>
      <c:catAx>
        <c:axId val="543452824"/>
        <c:scaling>
          <c:orientation val="minMax"/>
        </c:scaling>
        <c:delete val="1"/>
        <c:axPos val="l"/>
        <c:majorTickMark val="none"/>
        <c:minorTickMark val="none"/>
        <c:tickLblPos val="nextTo"/>
        <c:crossAx val="543457416"/>
        <c:crosses val="autoZero"/>
        <c:auto val="1"/>
        <c:lblAlgn val="ctr"/>
        <c:lblOffset val="100"/>
        <c:noMultiLvlLbl val="0"/>
      </c:catAx>
      <c:valAx>
        <c:axId val="543457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crossAx val="54345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6116484879479689E-3"/>
          <c:y val="0.82439710710142433"/>
          <c:w val="0.97331123083298798"/>
          <c:h val="0.14699067788940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9363395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10601</xdr:colOff>
      <xdr:row>10</xdr:row>
      <xdr:rowOff>97154</xdr:rowOff>
    </xdr:from>
    <xdr:to>
      <xdr:col>3</xdr:col>
      <xdr:colOff>721301</xdr:colOff>
      <xdr:row>22</xdr:row>
      <xdr:rowOff>119554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768887</xdr:colOff>
      <xdr:row>10</xdr:row>
      <xdr:rowOff>97154</xdr:rowOff>
    </xdr:from>
    <xdr:to>
      <xdr:col>7</xdr:col>
      <xdr:colOff>781087</xdr:colOff>
      <xdr:row>22</xdr:row>
      <xdr:rowOff>119554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828672</xdr:colOff>
      <xdr:row>10</xdr:row>
      <xdr:rowOff>97154</xdr:rowOff>
    </xdr:from>
    <xdr:to>
      <xdr:col>11</xdr:col>
      <xdr:colOff>845952</xdr:colOff>
      <xdr:row>22</xdr:row>
      <xdr:rowOff>145394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10601</xdr:colOff>
      <xdr:row>22</xdr:row>
      <xdr:rowOff>167005</xdr:rowOff>
    </xdr:from>
    <xdr:to>
      <xdr:col>3</xdr:col>
      <xdr:colOff>721301</xdr:colOff>
      <xdr:row>34</xdr:row>
      <xdr:rowOff>215245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768887</xdr:colOff>
      <xdr:row>22</xdr:row>
      <xdr:rowOff>167005</xdr:rowOff>
    </xdr:from>
    <xdr:to>
      <xdr:col>7</xdr:col>
      <xdr:colOff>786167</xdr:colOff>
      <xdr:row>34</xdr:row>
      <xdr:rowOff>215245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497818</xdr:colOff>
      <xdr:row>0</xdr:row>
      <xdr:rowOff>263284</xdr:rowOff>
    </xdr:from>
    <xdr:ext cx="184731" cy="24109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359878" y="263284"/>
          <a:ext cx="184731" cy="241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800" i="1">
            <a:solidFill>
              <a:schemeClr val="bg1"/>
            </a:solidFill>
            <a:latin typeface="휴먼모음T" panose="02030504000101010101" pitchFamily="18" charset="-127"/>
            <a:ea typeface="휴먼모음T" panose="02030504000101010101" pitchFamily="18" charset="-127"/>
          </a:endParaRPr>
        </a:p>
      </xdr:txBody>
    </xdr:sp>
    <xdr:clientData/>
  </xdr:oneCellAnchor>
  <xdr:twoCellAnchor>
    <xdr:from>
      <xdr:col>7</xdr:col>
      <xdr:colOff>812297</xdr:colOff>
      <xdr:row>23</xdr:row>
      <xdr:rowOff>100330</xdr:rowOff>
    </xdr:from>
    <xdr:to>
      <xdr:col>11</xdr:col>
      <xdr:colOff>829577</xdr:colOff>
      <xdr:row>34</xdr:row>
      <xdr:rowOff>189405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265430</xdr:colOff>
      <xdr:row>22</xdr:row>
      <xdr:rowOff>174970</xdr:rowOff>
    </xdr:from>
    <xdr:ext cx="962571" cy="27571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8258810" y="5120350"/>
          <a:ext cx="96257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[</a:t>
          </a:r>
          <a:r>
            <a:rPr lang="ko-KR" altLang="en-US" sz="10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종목별 평균</a:t>
          </a:r>
          <a:r>
            <a:rPr lang="en-US" altLang="ko-KR" sz="1100">
              <a:solidFill>
                <a:schemeClr val="tx1">
                  <a:lumMod val="50000"/>
                  <a:lumOff val="50000"/>
                </a:schemeClr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]</a:t>
          </a:r>
          <a:endParaRPr lang="ko-KR" altLang="en-US" sz="1100">
            <a:solidFill>
              <a:schemeClr val="tx1">
                <a:lumMod val="50000"/>
                <a:lumOff val="50000"/>
              </a:schemeClr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6E26-DAA7-402A-92B7-9F6FCB385ECB}">
  <sheetPr>
    <tabColor rgb="FFFFFF00"/>
  </sheetPr>
  <dimension ref="A1:A49"/>
  <sheetViews>
    <sheetView topLeftCell="A31" zoomScale="112" zoomScaleNormal="112" workbookViewId="0">
      <selection activeCell="A50" sqref="A50"/>
    </sheetView>
  </sheetViews>
  <sheetFormatPr defaultRowHeight="16.899999999999999" x14ac:dyDescent="0.6"/>
  <cols>
    <col min="1" max="1" width="79.75" style="46" customWidth="1"/>
  </cols>
  <sheetData>
    <row r="1" spans="1:1" ht="34.9" customHeight="1" x14ac:dyDescent="0.6">
      <c r="A1" s="48" t="s">
        <v>29</v>
      </c>
    </row>
    <row r="2" spans="1:1" ht="31.9" customHeight="1" x14ac:dyDescent="0.6">
      <c r="A2" s="44"/>
    </row>
    <row r="3" spans="1:1" ht="33.75" x14ac:dyDescent="0.6">
      <c r="A3" s="34" t="s">
        <v>72</v>
      </c>
    </row>
    <row r="4" spans="1:1" x14ac:dyDescent="0.6">
      <c r="A4" s="34"/>
    </row>
    <row r="5" spans="1:1" x14ac:dyDescent="0.6">
      <c r="A5" s="81" t="s">
        <v>41</v>
      </c>
    </row>
    <row r="6" spans="1:1" x14ac:dyDescent="0.6">
      <c r="A6" s="81"/>
    </row>
    <row r="7" spans="1:1" x14ac:dyDescent="0.6">
      <c r="A7" s="34"/>
    </row>
    <row r="8" spans="1:1" ht="50.65" x14ac:dyDescent="0.6">
      <c r="A8" s="34" t="s">
        <v>73</v>
      </c>
    </row>
    <row r="9" spans="1:1" x14ac:dyDescent="0.6">
      <c r="A9" s="34"/>
    </row>
    <row r="10" spans="1:1" ht="50.65" x14ac:dyDescent="0.6">
      <c r="A10" s="34" t="s">
        <v>71</v>
      </c>
    </row>
    <row r="12" spans="1:1" ht="33.75" x14ac:dyDescent="0.6">
      <c r="A12" s="78" t="s">
        <v>48</v>
      </c>
    </row>
    <row r="13" spans="1:1" x14ac:dyDescent="0.6">
      <c r="A13" s="45"/>
    </row>
    <row r="14" spans="1:1" x14ac:dyDescent="0.6">
      <c r="A14" s="69" t="s">
        <v>30</v>
      </c>
    </row>
    <row r="15" spans="1:1" x14ac:dyDescent="0.6">
      <c r="A15" s="70" t="s">
        <v>26</v>
      </c>
    </row>
    <row r="16" spans="1:1" ht="50.65" x14ac:dyDescent="0.6">
      <c r="A16" s="71" t="s">
        <v>74</v>
      </c>
    </row>
    <row r="17" spans="1:1" x14ac:dyDescent="0.6">
      <c r="A17" s="72"/>
    </row>
    <row r="18" spans="1:1" x14ac:dyDescent="0.6">
      <c r="A18" s="72" t="s">
        <v>49</v>
      </c>
    </row>
    <row r="19" spans="1:1" x14ac:dyDescent="0.6">
      <c r="A19" s="72"/>
    </row>
    <row r="20" spans="1:1" x14ac:dyDescent="0.6">
      <c r="A20" s="72" t="s">
        <v>62</v>
      </c>
    </row>
    <row r="21" spans="1:1" x14ac:dyDescent="0.6">
      <c r="A21" s="72"/>
    </row>
    <row r="22" spans="1:1" x14ac:dyDescent="0.6">
      <c r="A22" s="72" t="s">
        <v>36</v>
      </c>
    </row>
    <row r="23" spans="1:1" x14ac:dyDescent="0.6">
      <c r="A23" s="72"/>
    </row>
    <row r="24" spans="1:1" x14ac:dyDescent="0.6">
      <c r="A24" s="72" t="s">
        <v>28</v>
      </c>
    </row>
    <row r="25" spans="1:1" x14ac:dyDescent="0.6">
      <c r="A25" s="72" t="s">
        <v>26</v>
      </c>
    </row>
    <row r="26" spans="1:1" x14ac:dyDescent="0.6">
      <c r="A26" s="72" t="s">
        <v>63</v>
      </c>
    </row>
    <row r="27" spans="1:1" x14ac:dyDescent="0.6">
      <c r="A27" s="72" t="s">
        <v>27</v>
      </c>
    </row>
    <row r="28" spans="1:1" x14ac:dyDescent="0.6">
      <c r="A28" s="72" t="s">
        <v>26</v>
      </c>
    </row>
    <row r="29" spans="1:1" ht="33.75" x14ac:dyDescent="0.6">
      <c r="A29" s="72" t="s">
        <v>44</v>
      </c>
    </row>
    <row r="30" spans="1:1" x14ac:dyDescent="0.6">
      <c r="A30" s="72" t="s">
        <v>43</v>
      </c>
    </row>
    <row r="31" spans="1:1" ht="33.75" x14ac:dyDescent="0.6">
      <c r="A31" s="72" t="s">
        <v>64</v>
      </c>
    </row>
    <row r="32" spans="1:1" x14ac:dyDescent="0.6">
      <c r="A32" s="34" t="s">
        <v>43</v>
      </c>
    </row>
    <row r="33" spans="1:1" x14ac:dyDescent="0.6">
      <c r="A33" s="73" t="s">
        <v>45</v>
      </c>
    </row>
    <row r="34" spans="1:1" x14ac:dyDescent="0.6">
      <c r="A34" s="74"/>
    </row>
    <row r="35" spans="1:1" x14ac:dyDescent="0.6">
      <c r="A35" s="75" t="s">
        <v>40</v>
      </c>
    </row>
    <row r="36" spans="1:1" x14ac:dyDescent="0.6">
      <c r="A36" s="75"/>
    </row>
    <row r="37" spans="1:1" ht="33.75" x14ac:dyDescent="0.6">
      <c r="A37" s="75" t="s">
        <v>47</v>
      </c>
    </row>
    <row r="38" spans="1:1" x14ac:dyDescent="0.6">
      <c r="A38" s="74" t="s">
        <v>46</v>
      </c>
    </row>
    <row r="39" spans="1:1" ht="33.75" x14ac:dyDescent="0.6">
      <c r="A39" s="74" t="s">
        <v>50</v>
      </c>
    </row>
    <row r="40" spans="1:1" x14ac:dyDescent="0.6">
      <c r="A40" s="74" t="s">
        <v>42</v>
      </c>
    </row>
    <row r="41" spans="1:1" ht="33.75" x14ac:dyDescent="0.6">
      <c r="A41" s="74" t="s">
        <v>65</v>
      </c>
    </row>
    <row r="42" spans="1:1" x14ac:dyDescent="0.6">
      <c r="A42" s="74" t="s">
        <v>46</v>
      </c>
    </row>
    <row r="43" spans="1:1" ht="33.75" x14ac:dyDescent="0.6">
      <c r="A43" s="74" t="s">
        <v>75</v>
      </c>
    </row>
    <row r="44" spans="1:1" x14ac:dyDescent="0.6">
      <c r="A44" s="74"/>
    </row>
    <row r="45" spans="1:1" x14ac:dyDescent="0.6">
      <c r="A45" s="76" t="s">
        <v>67</v>
      </c>
    </row>
    <row r="46" spans="1:1" x14ac:dyDescent="0.6">
      <c r="A46" s="76"/>
    </row>
    <row r="47" spans="1:1" x14ac:dyDescent="0.6">
      <c r="A47" s="77" t="s">
        <v>76</v>
      </c>
    </row>
    <row r="49" spans="1:1" x14ac:dyDescent="0.6">
      <c r="A49" s="47" t="s">
        <v>66</v>
      </c>
    </row>
  </sheetData>
  <mergeCells count="1">
    <mergeCell ref="A5:A6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57B0-6B16-44A1-AACF-C544AAA5E395}">
  <sheetPr codeName="Sheet16">
    <tabColor rgb="FF7030A0"/>
  </sheetPr>
  <dimension ref="A1:L35"/>
  <sheetViews>
    <sheetView tabSelected="1" showWhiteSpace="0" zoomScaleNormal="100" workbookViewId="0">
      <selection activeCell="A10" sqref="A10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기록지!B10</f>
        <v>8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36" t="str">
        <f>기록지!A3</f>
        <v>1단계 1호</v>
      </c>
      <c r="B5" s="25">
        <f>기록지!C10</f>
        <v>0</v>
      </c>
      <c r="C5" s="25">
        <f>기록지!D10</f>
        <v>0</v>
      </c>
      <c r="D5" s="25">
        <f>기록지!E10</f>
        <v>0</v>
      </c>
      <c r="E5" s="25">
        <f>기록지!F10</f>
        <v>0</v>
      </c>
      <c r="F5" s="25">
        <f>기록지!G10</f>
        <v>0</v>
      </c>
      <c r="G5" s="25">
        <f>기록지!H10</f>
        <v>0</v>
      </c>
      <c r="H5" s="25">
        <f>기록지!I10</f>
        <v>0</v>
      </c>
      <c r="I5" s="25">
        <f>기록지!J10</f>
        <v>0</v>
      </c>
      <c r="J5" s="25">
        <f>기록지!K10</f>
        <v>0</v>
      </c>
      <c r="K5" s="25">
        <f>기록지!L10</f>
        <v>0</v>
      </c>
      <c r="L5" s="25" t="str">
        <f>기록지!M10</f>
        <v>-</v>
      </c>
    </row>
    <row r="6" spans="1:12" s="3" customFormat="1" ht="19.899999999999999" customHeight="1" x14ac:dyDescent="0.6">
      <c r="A6" s="36" t="str">
        <f>기록지!A19</f>
        <v>1단계  2호</v>
      </c>
      <c r="B6" s="25">
        <f>기록지!C26</f>
        <v>0</v>
      </c>
      <c r="C6" s="25">
        <f>기록지!D26</f>
        <v>0</v>
      </c>
      <c r="D6" s="25">
        <f>기록지!E26</f>
        <v>0</v>
      </c>
      <c r="E6" s="25">
        <f>기록지!F26</f>
        <v>0</v>
      </c>
      <c r="F6" s="25">
        <f>기록지!G26</f>
        <v>0</v>
      </c>
      <c r="G6" s="25">
        <f>기록지!H26</f>
        <v>0</v>
      </c>
      <c r="H6" s="25">
        <f>기록지!I26</f>
        <v>0</v>
      </c>
      <c r="I6" s="25">
        <f>기록지!J26</f>
        <v>0</v>
      </c>
      <c r="J6" s="25">
        <f>기록지!K26</f>
        <v>0</v>
      </c>
      <c r="K6" s="25">
        <f>기록지!L26</f>
        <v>0</v>
      </c>
      <c r="L6" s="25" t="str">
        <f>기록지!M26</f>
        <v>-</v>
      </c>
    </row>
    <row r="7" spans="1:12" s="3" customFormat="1" ht="19.899999999999999" customHeight="1" x14ac:dyDescent="0.6">
      <c r="A7" s="36" t="str">
        <f>기록지!A35</f>
        <v>1단계 3호</v>
      </c>
      <c r="B7" s="25">
        <f>기록지!C42</f>
        <v>0</v>
      </c>
      <c r="C7" s="25">
        <f>기록지!D42</f>
        <v>0</v>
      </c>
      <c r="D7" s="25">
        <f>기록지!E42</f>
        <v>0</v>
      </c>
      <c r="E7" s="25">
        <f>기록지!F42</f>
        <v>0</v>
      </c>
      <c r="F7" s="25">
        <f>기록지!G42</f>
        <v>0</v>
      </c>
      <c r="G7" s="25">
        <f>기록지!H42</f>
        <v>0</v>
      </c>
      <c r="H7" s="25">
        <f>기록지!I42</f>
        <v>0</v>
      </c>
      <c r="I7" s="25">
        <f>기록지!J42</f>
        <v>0</v>
      </c>
      <c r="J7" s="25">
        <f>기록지!K42</f>
        <v>0</v>
      </c>
      <c r="K7" s="25">
        <f>기록지!L42</f>
        <v>0</v>
      </c>
      <c r="L7" s="25" t="str">
        <f>기록지!M42</f>
        <v>-</v>
      </c>
    </row>
    <row r="8" spans="1:12" s="3" customFormat="1" ht="19.899999999999999" customHeight="1" x14ac:dyDescent="0.6">
      <c r="A8" s="36" t="str">
        <f>기록지!A51</f>
        <v>2단계 1호</v>
      </c>
      <c r="B8" s="25">
        <f>기록지!C58</f>
        <v>0</v>
      </c>
      <c r="C8" s="25">
        <f>기록지!D58</f>
        <v>0</v>
      </c>
      <c r="D8" s="25">
        <f>기록지!E58</f>
        <v>0</v>
      </c>
      <c r="E8" s="25">
        <f>기록지!F58</f>
        <v>0</v>
      </c>
      <c r="F8" s="25">
        <f>기록지!G58</f>
        <v>0</v>
      </c>
      <c r="G8" s="25">
        <f>기록지!H58</f>
        <v>0</v>
      </c>
      <c r="H8" s="25">
        <f>기록지!I58</f>
        <v>0</v>
      </c>
      <c r="I8" s="25">
        <f>기록지!J58</f>
        <v>0</v>
      </c>
      <c r="J8" s="25">
        <f>기록지!K58</f>
        <v>0</v>
      </c>
      <c r="K8" s="25">
        <f>기록지!L58</f>
        <v>0</v>
      </c>
      <c r="L8" s="25" t="str">
        <f>기록지!M58</f>
        <v>-</v>
      </c>
    </row>
    <row r="9" spans="1:12" s="3" customFormat="1" ht="19.899999999999999" customHeight="1" x14ac:dyDescent="0.6">
      <c r="A9" s="36" t="str">
        <f>기록지!A67</f>
        <v>2단계 2호</v>
      </c>
      <c r="B9" s="25">
        <f>기록지!C74</f>
        <v>0</v>
      </c>
      <c r="C9" s="25">
        <f>기록지!D74</f>
        <v>0</v>
      </c>
      <c r="D9" s="25">
        <f>기록지!E74</f>
        <v>0</v>
      </c>
      <c r="E9" s="25">
        <f>기록지!F74</f>
        <v>0</v>
      </c>
      <c r="F9" s="25">
        <f>기록지!G74</f>
        <v>0</v>
      </c>
      <c r="G9" s="25">
        <f>기록지!H74</f>
        <v>0</v>
      </c>
      <c r="H9" s="25">
        <f>기록지!I74</f>
        <v>0</v>
      </c>
      <c r="I9" s="25">
        <f>기록지!J74</f>
        <v>0</v>
      </c>
      <c r="J9" s="25">
        <f>기록지!K74</f>
        <v>0</v>
      </c>
      <c r="K9" s="25">
        <f>기록지!L74</f>
        <v>0</v>
      </c>
      <c r="L9" s="25" t="str">
        <f>기록지!M74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25"/>
      <c r="H10" s="25"/>
      <c r="I10" s="25"/>
      <c r="J10" s="25"/>
      <c r="K10" s="25"/>
      <c r="L10" s="25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3BD3-C5E0-4C1E-B1E9-ABE3BF3AD655}">
  <sheetPr codeName="Sheet17">
    <tabColor rgb="FF7030A0"/>
  </sheetPr>
  <dimension ref="A1:L35"/>
  <sheetViews>
    <sheetView showWhiteSpace="0" zoomScaleNormal="100" workbookViewId="0">
      <selection activeCell="A5" sqref="A5:A9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기록지!B11</f>
        <v>9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기록지!C11</f>
        <v>0</v>
      </c>
      <c r="C5" s="25">
        <f>기록지!D11</f>
        <v>0</v>
      </c>
      <c r="D5" s="25">
        <f>기록지!E11</f>
        <v>0</v>
      </c>
      <c r="E5" s="25">
        <f>기록지!F11</f>
        <v>0</v>
      </c>
      <c r="F5" s="25">
        <f>기록지!G11</f>
        <v>0</v>
      </c>
      <c r="G5" s="25">
        <f>기록지!H11</f>
        <v>0</v>
      </c>
      <c r="H5" s="25">
        <f>기록지!I11</f>
        <v>0</v>
      </c>
      <c r="I5" s="25">
        <f>기록지!J11</f>
        <v>0</v>
      </c>
      <c r="J5" s="25">
        <f>기록지!K11</f>
        <v>0</v>
      </c>
      <c r="K5" s="25">
        <f>기록지!L11</f>
        <v>0</v>
      </c>
      <c r="L5" s="25" t="str">
        <f>기록지!M11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기록지!C27</f>
        <v>0</v>
      </c>
      <c r="C6" s="25">
        <f>기록지!D27</f>
        <v>0</v>
      </c>
      <c r="D6" s="25">
        <f>기록지!E27</f>
        <v>0</v>
      </c>
      <c r="E6" s="25">
        <f>기록지!F27</f>
        <v>0</v>
      </c>
      <c r="F6" s="25">
        <f>기록지!G27</f>
        <v>0</v>
      </c>
      <c r="G6" s="25">
        <f>기록지!H27</f>
        <v>0</v>
      </c>
      <c r="H6" s="25">
        <f>기록지!I27</f>
        <v>0</v>
      </c>
      <c r="I6" s="25">
        <f>기록지!J27</f>
        <v>0</v>
      </c>
      <c r="J6" s="25">
        <f>기록지!K27</f>
        <v>0</v>
      </c>
      <c r="K6" s="25">
        <f>기록지!L27</f>
        <v>0</v>
      </c>
      <c r="L6" s="25" t="str">
        <f>기록지!M27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기록지!C43</f>
        <v>0</v>
      </c>
      <c r="C7" s="25">
        <f>기록지!D43</f>
        <v>0</v>
      </c>
      <c r="D7" s="25">
        <f>기록지!E43</f>
        <v>0</v>
      </c>
      <c r="E7" s="25">
        <f>기록지!F43</f>
        <v>0</v>
      </c>
      <c r="F7" s="25">
        <f>기록지!G43</f>
        <v>0</v>
      </c>
      <c r="G7" s="25">
        <f>기록지!H43</f>
        <v>0</v>
      </c>
      <c r="H7" s="25">
        <f>기록지!I43</f>
        <v>0</v>
      </c>
      <c r="I7" s="25">
        <f>기록지!J43</f>
        <v>0</v>
      </c>
      <c r="J7" s="25">
        <f>기록지!K43</f>
        <v>0</v>
      </c>
      <c r="K7" s="25">
        <f>기록지!L43</f>
        <v>0</v>
      </c>
      <c r="L7" s="25" t="str">
        <f>기록지!M43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기록지!C59</f>
        <v>0</v>
      </c>
      <c r="C8" s="25">
        <f>기록지!D59</f>
        <v>0</v>
      </c>
      <c r="D8" s="25">
        <f>기록지!E59</f>
        <v>0</v>
      </c>
      <c r="E8" s="25">
        <f>기록지!F59</f>
        <v>0</v>
      </c>
      <c r="F8" s="25">
        <f>기록지!G59</f>
        <v>0</v>
      </c>
      <c r="G8" s="25">
        <f>기록지!H59</f>
        <v>0</v>
      </c>
      <c r="H8" s="25">
        <f>기록지!I59</f>
        <v>0</v>
      </c>
      <c r="I8" s="25">
        <f>기록지!J59</f>
        <v>0</v>
      </c>
      <c r="J8" s="25">
        <f>기록지!K59</f>
        <v>0</v>
      </c>
      <c r="K8" s="25">
        <f>기록지!L59</f>
        <v>0</v>
      </c>
      <c r="L8" s="25" t="str">
        <f>기록지!M59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기록지!C75</f>
        <v>0</v>
      </c>
      <c r="C9" s="25">
        <f>기록지!D75</f>
        <v>0</v>
      </c>
      <c r="D9" s="25">
        <f>기록지!E75</f>
        <v>0</v>
      </c>
      <c r="E9" s="25">
        <f>기록지!F75</f>
        <v>0</v>
      </c>
      <c r="F9" s="25">
        <f>기록지!G75</f>
        <v>0</v>
      </c>
      <c r="G9" s="25">
        <f>기록지!H75</f>
        <v>0</v>
      </c>
      <c r="H9" s="25">
        <f>기록지!I75</f>
        <v>0</v>
      </c>
      <c r="I9" s="25">
        <f>기록지!J75</f>
        <v>0</v>
      </c>
      <c r="J9" s="25">
        <f>기록지!K75</f>
        <v>0</v>
      </c>
      <c r="K9" s="25">
        <f>기록지!L75</f>
        <v>0</v>
      </c>
      <c r="L9" s="25" t="str">
        <f>기록지!M75</f>
        <v>-</v>
      </c>
    </row>
    <row r="10" spans="1:12" s="54" customFormat="1" ht="18" customHeight="1" x14ac:dyDescent="0.6">
      <c r="A10" s="50" t="s">
        <v>14</v>
      </c>
      <c r="B10" s="51" t="str">
        <f>L9</f>
        <v>-</v>
      </c>
      <c r="C10" s="51" t="str">
        <f>L8</f>
        <v>-</v>
      </c>
      <c r="D10" s="51" t="str">
        <f>L7</f>
        <v>-</v>
      </c>
      <c r="E10" s="51" t="str">
        <f>L6</f>
        <v>-</v>
      </c>
      <c r="F10" s="51" t="str">
        <f>L5</f>
        <v>-</v>
      </c>
      <c r="G10" s="49"/>
      <c r="H10" s="49"/>
      <c r="I10" s="49"/>
      <c r="J10" s="49"/>
      <c r="K10" s="49"/>
      <c r="L10" s="49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FBFCF-DC90-4D5B-9551-4A4B7094F4F3}">
  <sheetPr codeName="Sheet18">
    <tabColor rgb="FF7030A0"/>
  </sheetPr>
  <dimension ref="A1:L35"/>
  <sheetViews>
    <sheetView showWhiteSpace="0" zoomScaleNormal="100" workbookViewId="0">
      <selection activeCell="A5" sqref="A5:A9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기록지!B12</f>
        <v>10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기록지!C12</f>
        <v>0</v>
      </c>
      <c r="C5" s="25">
        <f>기록지!D12</f>
        <v>0</v>
      </c>
      <c r="D5" s="25">
        <f>기록지!E12</f>
        <v>0</v>
      </c>
      <c r="E5" s="25">
        <f>기록지!F12</f>
        <v>0</v>
      </c>
      <c r="F5" s="25">
        <f>기록지!G12</f>
        <v>0</v>
      </c>
      <c r="G5" s="25">
        <f>기록지!H12</f>
        <v>0</v>
      </c>
      <c r="H5" s="25">
        <f>기록지!I12</f>
        <v>0</v>
      </c>
      <c r="I5" s="25">
        <f>기록지!J12</f>
        <v>0</v>
      </c>
      <c r="J5" s="25">
        <f>기록지!K12</f>
        <v>0</v>
      </c>
      <c r="K5" s="25">
        <f>기록지!L12</f>
        <v>0</v>
      </c>
      <c r="L5" s="25" t="str">
        <f>기록지!M12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기록지!C28</f>
        <v>0</v>
      </c>
      <c r="C6" s="25">
        <f>기록지!D28</f>
        <v>0</v>
      </c>
      <c r="D6" s="25">
        <f>기록지!E28</f>
        <v>0</v>
      </c>
      <c r="E6" s="25">
        <f>기록지!F28</f>
        <v>0</v>
      </c>
      <c r="F6" s="25">
        <f>기록지!G28</f>
        <v>0</v>
      </c>
      <c r="G6" s="25">
        <f>기록지!H28</f>
        <v>0</v>
      </c>
      <c r="H6" s="25">
        <f>기록지!I28</f>
        <v>0</v>
      </c>
      <c r="I6" s="25">
        <f>기록지!J28</f>
        <v>0</v>
      </c>
      <c r="J6" s="25">
        <f>기록지!K28</f>
        <v>0</v>
      </c>
      <c r="K6" s="25">
        <f>기록지!L28</f>
        <v>0</v>
      </c>
      <c r="L6" s="25" t="str">
        <f>기록지!M28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기록지!C44</f>
        <v>0</v>
      </c>
      <c r="C7" s="25">
        <f>기록지!D44</f>
        <v>0</v>
      </c>
      <c r="D7" s="25">
        <f>기록지!E44</f>
        <v>0</v>
      </c>
      <c r="E7" s="25">
        <f>기록지!F44</f>
        <v>0</v>
      </c>
      <c r="F7" s="25">
        <f>기록지!G44</f>
        <v>0</v>
      </c>
      <c r="G7" s="25">
        <f>기록지!H44</f>
        <v>0</v>
      </c>
      <c r="H7" s="25">
        <f>기록지!I44</f>
        <v>0</v>
      </c>
      <c r="I7" s="25">
        <f>기록지!J44</f>
        <v>0</v>
      </c>
      <c r="J7" s="25">
        <f>기록지!K44</f>
        <v>0</v>
      </c>
      <c r="K7" s="25">
        <f>기록지!L44</f>
        <v>0</v>
      </c>
      <c r="L7" s="25" t="str">
        <f>기록지!M44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기록지!C60</f>
        <v>0</v>
      </c>
      <c r="C8" s="25">
        <f>기록지!D60</f>
        <v>0</v>
      </c>
      <c r="D8" s="25">
        <f>기록지!E60</f>
        <v>0</v>
      </c>
      <c r="E8" s="25">
        <f>기록지!F60</f>
        <v>0</v>
      </c>
      <c r="F8" s="25">
        <f>기록지!G60</f>
        <v>0</v>
      </c>
      <c r="G8" s="25">
        <f>기록지!H60</f>
        <v>0</v>
      </c>
      <c r="H8" s="25">
        <f>기록지!I60</f>
        <v>0</v>
      </c>
      <c r="I8" s="25">
        <f>기록지!J60</f>
        <v>0</v>
      </c>
      <c r="J8" s="25">
        <f>기록지!K60</f>
        <v>0</v>
      </c>
      <c r="K8" s="25">
        <f>기록지!L60</f>
        <v>0</v>
      </c>
      <c r="L8" s="25" t="str">
        <f>기록지!M60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기록지!C76</f>
        <v>0</v>
      </c>
      <c r="C9" s="25">
        <f>기록지!D76</f>
        <v>0</v>
      </c>
      <c r="D9" s="25">
        <f>기록지!E76</f>
        <v>0</v>
      </c>
      <c r="E9" s="25">
        <f>기록지!F76</f>
        <v>0</v>
      </c>
      <c r="F9" s="25">
        <f>기록지!G76</f>
        <v>0</v>
      </c>
      <c r="G9" s="25">
        <f>기록지!H76</f>
        <v>0</v>
      </c>
      <c r="H9" s="25">
        <f>기록지!I76</f>
        <v>0</v>
      </c>
      <c r="I9" s="25">
        <f>기록지!J76</f>
        <v>0</v>
      </c>
      <c r="J9" s="25">
        <f>기록지!K76</f>
        <v>0</v>
      </c>
      <c r="K9" s="25">
        <f>기록지!L76</f>
        <v>0</v>
      </c>
      <c r="L9" s="25" t="str">
        <f>기록지!M76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25"/>
      <c r="H10" s="25"/>
      <c r="I10" s="25"/>
      <c r="J10" s="25"/>
      <c r="K10" s="25"/>
      <c r="L10" s="25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66933-A1F1-40BC-9321-4E5F7EB75159}">
  <sheetPr codeName="Sheet19">
    <tabColor rgb="FF7030A0"/>
  </sheetPr>
  <dimension ref="A1:L35"/>
  <sheetViews>
    <sheetView showWhiteSpace="0" topLeftCell="A4" zoomScaleNormal="100" workbookViewId="0">
      <selection activeCell="A5" sqref="A5:A9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기록지!B13</f>
        <v>11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기록지!C13</f>
        <v>0</v>
      </c>
      <c r="C5" s="25">
        <f>기록지!D13</f>
        <v>0</v>
      </c>
      <c r="D5" s="25">
        <f>기록지!E13</f>
        <v>0</v>
      </c>
      <c r="E5" s="25">
        <f>기록지!F13</f>
        <v>0</v>
      </c>
      <c r="F5" s="25">
        <f>기록지!G13</f>
        <v>0</v>
      </c>
      <c r="G5" s="25">
        <f>기록지!H13</f>
        <v>0</v>
      </c>
      <c r="H5" s="25">
        <f>기록지!I13</f>
        <v>0</v>
      </c>
      <c r="I5" s="25">
        <f>기록지!J13</f>
        <v>0</v>
      </c>
      <c r="J5" s="25">
        <f>기록지!K13</f>
        <v>0</v>
      </c>
      <c r="K5" s="25">
        <f>기록지!L13</f>
        <v>0</v>
      </c>
      <c r="L5" s="25" t="str">
        <f>기록지!M13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기록지!C29</f>
        <v>0</v>
      </c>
      <c r="C6" s="25">
        <f>기록지!D29</f>
        <v>0</v>
      </c>
      <c r="D6" s="25">
        <f>기록지!E29</f>
        <v>0</v>
      </c>
      <c r="E6" s="25">
        <f>기록지!F29</f>
        <v>0</v>
      </c>
      <c r="F6" s="25">
        <f>기록지!G29</f>
        <v>0</v>
      </c>
      <c r="G6" s="25">
        <f>기록지!H29</f>
        <v>0</v>
      </c>
      <c r="H6" s="25">
        <f>기록지!I29</f>
        <v>0</v>
      </c>
      <c r="I6" s="25">
        <f>기록지!J29</f>
        <v>0</v>
      </c>
      <c r="J6" s="25">
        <f>기록지!K29</f>
        <v>0</v>
      </c>
      <c r="K6" s="25">
        <f>기록지!L29</f>
        <v>0</v>
      </c>
      <c r="L6" s="25" t="str">
        <f>기록지!M29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기록지!C45</f>
        <v>0</v>
      </c>
      <c r="C7" s="25">
        <f>기록지!D45</f>
        <v>0</v>
      </c>
      <c r="D7" s="25">
        <f>기록지!E45</f>
        <v>0</v>
      </c>
      <c r="E7" s="25">
        <f>기록지!F45</f>
        <v>0</v>
      </c>
      <c r="F7" s="25">
        <f>기록지!G45</f>
        <v>0</v>
      </c>
      <c r="G7" s="25">
        <f>기록지!H45</f>
        <v>0</v>
      </c>
      <c r="H7" s="25">
        <f>기록지!I45</f>
        <v>0</v>
      </c>
      <c r="I7" s="25">
        <f>기록지!J45</f>
        <v>0</v>
      </c>
      <c r="J7" s="25">
        <f>기록지!K45</f>
        <v>0</v>
      </c>
      <c r="K7" s="25">
        <f>기록지!L45</f>
        <v>0</v>
      </c>
      <c r="L7" s="25" t="str">
        <f>기록지!M45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기록지!C61</f>
        <v>0</v>
      </c>
      <c r="C8" s="25">
        <f>기록지!D61</f>
        <v>0</v>
      </c>
      <c r="D8" s="25">
        <f>기록지!E61</f>
        <v>0</v>
      </c>
      <c r="E8" s="25">
        <f>기록지!F61</f>
        <v>0</v>
      </c>
      <c r="F8" s="25">
        <f>기록지!G61</f>
        <v>0</v>
      </c>
      <c r="G8" s="25">
        <f>기록지!H61</f>
        <v>0</v>
      </c>
      <c r="H8" s="25">
        <f>기록지!I61</f>
        <v>0</v>
      </c>
      <c r="I8" s="25">
        <f>기록지!J61</f>
        <v>0</v>
      </c>
      <c r="J8" s="25">
        <f>기록지!K61</f>
        <v>0</v>
      </c>
      <c r="K8" s="25">
        <f>기록지!L61</f>
        <v>0</v>
      </c>
      <c r="L8" s="25" t="str">
        <f>기록지!M61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기록지!C77</f>
        <v>0</v>
      </c>
      <c r="C9" s="25">
        <f>기록지!D77</f>
        <v>0</v>
      </c>
      <c r="D9" s="25">
        <f>기록지!E77</f>
        <v>0</v>
      </c>
      <c r="E9" s="25">
        <f>기록지!F77</f>
        <v>0</v>
      </c>
      <c r="F9" s="25">
        <f>기록지!G77</f>
        <v>0</v>
      </c>
      <c r="G9" s="25">
        <f>기록지!H77</f>
        <v>0</v>
      </c>
      <c r="H9" s="25">
        <f>기록지!I77</f>
        <v>0</v>
      </c>
      <c r="I9" s="25">
        <f>기록지!J77</f>
        <v>0</v>
      </c>
      <c r="J9" s="25">
        <f>기록지!K77</f>
        <v>0</v>
      </c>
      <c r="K9" s="25">
        <f>기록지!L77</f>
        <v>0</v>
      </c>
      <c r="L9" s="25" t="str">
        <f>기록지!M77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25"/>
      <c r="H10" s="25"/>
      <c r="I10" s="25"/>
      <c r="J10" s="25"/>
      <c r="K10" s="25"/>
      <c r="L10" s="25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CED3-B88D-46D2-BED5-9A42BEB711EB}">
  <sheetPr codeName="Sheet20">
    <tabColor rgb="FF7030A0"/>
  </sheetPr>
  <dimension ref="A1:L35"/>
  <sheetViews>
    <sheetView showWhiteSpace="0" topLeftCell="A4" zoomScaleNormal="100" workbookViewId="0">
      <selection activeCell="A5" sqref="A5:A9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기록지!B14</f>
        <v>12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기록지!C14</f>
        <v>0</v>
      </c>
      <c r="C5" s="25">
        <f>기록지!D14</f>
        <v>0</v>
      </c>
      <c r="D5" s="25">
        <f>기록지!E14</f>
        <v>0</v>
      </c>
      <c r="E5" s="25">
        <f>기록지!F14</f>
        <v>0</v>
      </c>
      <c r="F5" s="25">
        <f>기록지!G14</f>
        <v>0</v>
      </c>
      <c r="G5" s="25">
        <f>기록지!H14</f>
        <v>0</v>
      </c>
      <c r="H5" s="25">
        <f>기록지!I14</f>
        <v>0</v>
      </c>
      <c r="I5" s="25">
        <f>기록지!J14</f>
        <v>0</v>
      </c>
      <c r="J5" s="25">
        <f>기록지!K14</f>
        <v>0</v>
      </c>
      <c r="K5" s="25">
        <f>기록지!L14</f>
        <v>0</v>
      </c>
      <c r="L5" s="25" t="str">
        <f>기록지!M14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기록지!C30</f>
        <v>0</v>
      </c>
      <c r="C6" s="25">
        <f>기록지!D30</f>
        <v>0</v>
      </c>
      <c r="D6" s="25">
        <f>기록지!E30</f>
        <v>0</v>
      </c>
      <c r="E6" s="25">
        <f>기록지!F30</f>
        <v>0</v>
      </c>
      <c r="F6" s="25">
        <f>기록지!G30</f>
        <v>0</v>
      </c>
      <c r="G6" s="25">
        <f>기록지!H30</f>
        <v>0</v>
      </c>
      <c r="H6" s="25">
        <f>기록지!I30</f>
        <v>0</v>
      </c>
      <c r="I6" s="25">
        <f>기록지!J30</f>
        <v>0</v>
      </c>
      <c r="J6" s="25">
        <f>기록지!K30</f>
        <v>0</v>
      </c>
      <c r="K6" s="25">
        <f>기록지!L30</f>
        <v>0</v>
      </c>
      <c r="L6" s="25" t="str">
        <f>기록지!M30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기록지!C46</f>
        <v>0</v>
      </c>
      <c r="C7" s="25">
        <f>기록지!D46</f>
        <v>0</v>
      </c>
      <c r="D7" s="25">
        <f>기록지!E46</f>
        <v>0</v>
      </c>
      <c r="E7" s="25">
        <f>기록지!F46</f>
        <v>0</v>
      </c>
      <c r="F7" s="25">
        <f>기록지!G46</f>
        <v>0</v>
      </c>
      <c r="G7" s="25">
        <f>기록지!H46</f>
        <v>0</v>
      </c>
      <c r="H7" s="25">
        <f>기록지!I46</f>
        <v>0</v>
      </c>
      <c r="I7" s="25">
        <f>기록지!J46</f>
        <v>0</v>
      </c>
      <c r="J7" s="25">
        <f>기록지!K46</f>
        <v>0</v>
      </c>
      <c r="K7" s="25">
        <f>기록지!L46</f>
        <v>0</v>
      </c>
      <c r="L7" s="25" t="str">
        <f>기록지!M46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기록지!C62</f>
        <v>0</v>
      </c>
      <c r="C8" s="25">
        <f>기록지!D62</f>
        <v>0</v>
      </c>
      <c r="D8" s="25">
        <f>기록지!E62</f>
        <v>0</v>
      </c>
      <c r="E8" s="25">
        <f>기록지!F62</f>
        <v>0</v>
      </c>
      <c r="F8" s="25">
        <f>기록지!G62</f>
        <v>0</v>
      </c>
      <c r="G8" s="25">
        <f>기록지!H62</f>
        <v>0</v>
      </c>
      <c r="H8" s="25">
        <f>기록지!I62</f>
        <v>0</v>
      </c>
      <c r="I8" s="25">
        <f>기록지!J62</f>
        <v>0</v>
      </c>
      <c r="J8" s="25">
        <f>기록지!K62</f>
        <v>0</v>
      </c>
      <c r="K8" s="25">
        <f>기록지!L62</f>
        <v>0</v>
      </c>
      <c r="L8" s="25" t="str">
        <f>기록지!M62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기록지!C78</f>
        <v>0</v>
      </c>
      <c r="C9" s="25">
        <f>기록지!D78</f>
        <v>0</v>
      </c>
      <c r="D9" s="25">
        <f>기록지!E78</f>
        <v>0</v>
      </c>
      <c r="E9" s="25">
        <f>기록지!F78</f>
        <v>0</v>
      </c>
      <c r="F9" s="25">
        <f>기록지!G78</f>
        <v>0</v>
      </c>
      <c r="G9" s="25">
        <f>기록지!H78</f>
        <v>0</v>
      </c>
      <c r="H9" s="25">
        <f>기록지!I78</f>
        <v>0</v>
      </c>
      <c r="I9" s="25">
        <f>기록지!J78</f>
        <v>0</v>
      </c>
      <c r="J9" s="25">
        <f>기록지!K78</f>
        <v>0</v>
      </c>
      <c r="K9" s="25">
        <f>기록지!L78</f>
        <v>0</v>
      </c>
      <c r="L9" s="25" t="str">
        <f>기록지!M78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25"/>
      <c r="H10" s="25"/>
      <c r="I10" s="25"/>
      <c r="J10" s="25"/>
      <c r="K10" s="25"/>
      <c r="L10" s="25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A049-8CB2-4F76-81A7-927DDA5630DE}">
  <sheetPr codeName="Sheet21">
    <tabColor rgb="FF7030A0"/>
  </sheetPr>
  <dimension ref="A1:L35"/>
  <sheetViews>
    <sheetView showWhiteSpace="0" zoomScaleNormal="100" workbookViewId="0">
      <selection activeCell="A5" sqref="A5:A9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기록지!B15</f>
        <v>13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기록지!C15</f>
        <v>0</v>
      </c>
      <c r="C5" s="25">
        <f>기록지!D15</f>
        <v>0</v>
      </c>
      <c r="D5" s="25">
        <f>기록지!E15</f>
        <v>0</v>
      </c>
      <c r="E5" s="25">
        <f>기록지!F15</f>
        <v>0</v>
      </c>
      <c r="F5" s="25">
        <f>기록지!G15</f>
        <v>0</v>
      </c>
      <c r="G5" s="25">
        <f>기록지!H15</f>
        <v>0</v>
      </c>
      <c r="H5" s="25">
        <f>기록지!I15</f>
        <v>0</v>
      </c>
      <c r="I5" s="25">
        <f>기록지!J15</f>
        <v>0</v>
      </c>
      <c r="J5" s="25">
        <f>기록지!K15</f>
        <v>0</v>
      </c>
      <c r="K5" s="25">
        <f>기록지!L15</f>
        <v>0</v>
      </c>
      <c r="L5" s="25" t="str">
        <f>기록지!M15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기록지!C31</f>
        <v>0</v>
      </c>
      <c r="C6" s="25">
        <f>기록지!D31</f>
        <v>0</v>
      </c>
      <c r="D6" s="25">
        <f>기록지!E31</f>
        <v>0</v>
      </c>
      <c r="E6" s="25">
        <f>기록지!F31</f>
        <v>0</v>
      </c>
      <c r="F6" s="25">
        <f>기록지!G31</f>
        <v>0</v>
      </c>
      <c r="G6" s="25">
        <f>기록지!H31</f>
        <v>0</v>
      </c>
      <c r="H6" s="25">
        <f>기록지!I31</f>
        <v>0</v>
      </c>
      <c r="I6" s="25">
        <f>기록지!J31</f>
        <v>0</v>
      </c>
      <c r="J6" s="25">
        <f>기록지!K31</f>
        <v>0</v>
      </c>
      <c r="K6" s="25">
        <f>기록지!L31</f>
        <v>0</v>
      </c>
      <c r="L6" s="25" t="str">
        <f>기록지!M31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기록지!C47</f>
        <v>0</v>
      </c>
      <c r="C7" s="25">
        <f>기록지!D47</f>
        <v>0</v>
      </c>
      <c r="D7" s="25">
        <f>기록지!E47</f>
        <v>0</v>
      </c>
      <c r="E7" s="25">
        <f>기록지!F47</f>
        <v>0</v>
      </c>
      <c r="F7" s="25">
        <f>기록지!G47</f>
        <v>0</v>
      </c>
      <c r="G7" s="25">
        <f>기록지!H47</f>
        <v>0</v>
      </c>
      <c r="H7" s="25">
        <f>기록지!I47</f>
        <v>0</v>
      </c>
      <c r="I7" s="25">
        <f>기록지!J47</f>
        <v>0</v>
      </c>
      <c r="J7" s="25">
        <f>기록지!K47</f>
        <v>0</v>
      </c>
      <c r="K7" s="25">
        <f>기록지!L47</f>
        <v>0</v>
      </c>
      <c r="L7" s="25" t="str">
        <f>기록지!M47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기록지!C63</f>
        <v>0</v>
      </c>
      <c r="C8" s="25">
        <f>기록지!D63</f>
        <v>0</v>
      </c>
      <c r="D8" s="25">
        <f>기록지!E63</f>
        <v>0</v>
      </c>
      <c r="E8" s="25">
        <f>기록지!F63</f>
        <v>0</v>
      </c>
      <c r="F8" s="25">
        <f>기록지!G63</f>
        <v>0</v>
      </c>
      <c r="G8" s="25">
        <f>기록지!H63</f>
        <v>0</v>
      </c>
      <c r="H8" s="25">
        <f>기록지!I63</f>
        <v>0</v>
      </c>
      <c r="I8" s="25">
        <f>기록지!J63</f>
        <v>0</v>
      </c>
      <c r="J8" s="25">
        <f>기록지!K63</f>
        <v>0</v>
      </c>
      <c r="K8" s="25">
        <f>기록지!L63</f>
        <v>0</v>
      </c>
      <c r="L8" s="25" t="str">
        <f>기록지!M63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기록지!C79</f>
        <v>0</v>
      </c>
      <c r="C9" s="25">
        <f>기록지!D79</f>
        <v>0</v>
      </c>
      <c r="D9" s="25">
        <f>기록지!E79</f>
        <v>0</v>
      </c>
      <c r="E9" s="25">
        <f>기록지!F79</f>
        <v>0</v>
      </c>
      <c r="F9" s="25">
        <f>기록지!G79</f>
        <v>0</v>
      </c>
      <c r="G9" s="25">
        <f>기록지!H79</f>
        <v>0</v>
      </c>
      <c r="H9" s="25">
        <f>기록지!I79</f>
        <v>0</v>
      </c>
      <c r="I9" s="25">
        <f>기록지!J79</f>
        <v>0</v>
      </c>
      <c r="J9" s="25">
        <f>기록지!K79</f>
        <v>0</v>
      </c>
      <c r="K9" s="25">
        <f>기록지!L79</f>
        <v>0</v>
      </c>
      <c r="L9" s="25" t="str">
        <f>기록지!M79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25"/>
      <c r="H10" s="25"/>
      <c r="I10" s="25"/>
      <c r="J10" s="25"/>
      <c r="K10" s="25"/>
      <c r="L10" s="25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9C69-B410-4FF3-9E7B-265CD1304E86}">
  <sheetPr codeName="Sheet22">
    <tabColor rgb="FF7030A0"/>
  </sheetPr>
  <dimension ref="A1:L35"/>
  <sheetViews>
    <sheetView showWhiteSpace="0" zoomScaleNormal="100" workbookViewId="0">
      <selection activeCell="A5" sqref="A5:A9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기록지!B16</f>
        <v>14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기록지!C16</f>
        <v>0</v>
      </c>
      <c r="C5" s="25">
        <f>기록지!D16</f>
        <v>0</v>
      </c>
      <c r="D5" s="25">
        <f>기록지!E16</f>
        <v>0</v>
      </c>
      <c r="E5" s="25">
        <f>기록지!F16</f>
        <v>0</v>
      </c>
      <c r="F5" s="25">
        <f>기록지!G16</f>
        <v>0</v>
      </c>
      <c r="G5" s="25">
        <f>기록지!H16</f>
        <v>0</v>
      </c>
      <c r="H5" s="25">
        <f>기록지!I16</f>
        <v>0</v>
      </c>
      <c r="I5" s="25">
        <f>기록지!J16</f>
        <v>0</v>
      </c>
      <c r="J5" s="25">
        <f>기록지!K16</f>
        <v>0</v>
      </c>
      <c r="K5" s="25">
        <f>기록지!L16</f>
        <v>0</v>
      </c>
      <c r="L5" s="25" t="str">
        <f>기록지!M16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기록지!C32</f>
        <v>0</v>
      </c>
      <c r="C6" s="25">
        <f>기록지!D32</f>
        <v>0</v>
      </c>
      <c r="D6" s="25">
        <f>기록지!E32</f>
        <v>0</v>
      </c>
      <c r="E6" s="25">
        <f>기록지!F32</f>
        <v>0</v>
      </c>
      <c r="F6" s="25">
        <f>기록지!G32</f>
        <v>0</v>
      </c>
      <c r="G6" s="25">
        <f>기록지!H32</f>
        <v>0</v>
      </c>
      <c r="H6" s="25">
        <f>기록지!I32</f>
        <v>0</v>
      </c>
      <c r="I6" s="25">
        <f>기록지!J32</f>
        <v>0</v>
      </c>
      <c r="J6" s="25">
        <f>기록지!K32</f>
        <v>0</v>
      </c>
      <c r="K6" s="25">
        <f>기록지!L32</f>
        <v>0</v>
      </c>
      <c r="L6" s="25" t="str">
        <f>기록지!M32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기록지!C48</f>
        <v>0</v>
      </c>
      <c r="C7" s="25">
        <f>기록지!D48</f>
        <v>0</v>
      </c>
      <c r="D7" s="25">
        <f>기록지!E48</f>
        <v>0</v>
      </c>
      <c r="E7" s="25">
        <f>기록지!F48</f>
        <v>0</v>
      </c>
      <c r="F7" s="25">
        <f>기록지!G48</f>
        <v>0</v>
      </c>
      <c r="G7" s="25">
        <f>기록지!H48</f>
        <v>0</v>
      </c>
      <c r="H7" s="25">
        <f>기록지!I48</f>
        <v>0</v>
      </c>
      <c r="I7" s="25">
        <f>기록지!J48</f>
        <v>0</v>
      </c>
      <c r="J7" s="25">
        <f>기록지!K48</f>
        <v>0</v>
      </c>
      <c r="K7" s="25">
        <f>기록지!L48</f>
        <v>0</v>
      </c>
      <c r="L7" s="25" t="str">
        <f>기록지!M48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기록지!C64</f>
        <v>0</v>
      </c>
      <c r="C8" s="25">
        <f>기록지!D64</f>
        <v>0</v>
      </c>
      <c r="D8" s="25">
        <f>기록지!E64</f>
        <v>0</v>
      </c>
      <c r="E8" s="25">
        <f>기록지!F64</f>
        <v>0</v>
      </c>
      <c r="F8" s="25">
        <f>기록지!G64</f>
        <v>0</v>
      </c>
      <c r="G8" s="25">
        <f>기록지!H64</f>
        <v>0</v>
      </c>
      <c r="H8" s="25">
        <f>기록지!I64</f>
        <v>0</v>
      </c>
      <c r="I8" s="25">
        <f>기록지!J64</f>
        <v>0</v>
      </c>
      <c r="J8" s="25">
        <f>기록지!K64</f>
        <v>0</v>
      </c>
      <c r="K8" s="25">
        <f>기록지!L64</f>
        <v>0</v>
      </c>
      <c r="L8" s="25" t="str">
        <f>기록지!M64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기록지!C80</f>
        <v>0</v>
      </c>
      <c r="C9" s="25">
        <f>기록지!D80</f>
        <v>0</v>
      </c>
      <c r="D9" s="25">
        <f>기록지!E80</f>
        <v>0</v>
      </c>
      <c r="E9" s="25">
        <f>기록지!F80</f>
        <v>0</v>
      </c>
      <c r="F9" s="25">
        <f>기록지!G80</f>
        <v>0</v>
      </c>
      <c r="G9" s="25">
        <f>기록지!H80</f>
        <v>0</v>
      </c>
      <c r="H9" s="25">
        <f>기록지!I80</f>
        <v>0</v>
      </c>
      <c r="I9" s="25">
        <f>기록지!J80</f>
        <v>0</v>
      </c>
      <c r="J9" s="25">
        <f>기록지!K80</f>
        <v>0</v>
      </c>
      <c r="K9" s="25">
        <f>기록지!L80</f>
        <v>0</v>
      </c>
      <c r="L9" s="25" t="str">
        <f>기록지!M80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25"/>
      <c r="H10" s="25"/>
      <c r="I10" s="25"/>
      <c r="J10" s="25"/>
      <c r="K10" s="25"/>
      <c r="L10" s="25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61AC-FB63-411E-9341-C715D19C1A95}">
  <sheetPr codeName="Sheet23">
    <tabColor rgb="FF7030A0"/>
  </sheetPr>
  <dimension ref="A1:L35"/>
  <sheetViews>
    <sheetView showWhiteSpace="0" zoomScaleNormal="100" workbookViewId="0">
      <selection activeCell="A5" sqref="A5:A9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기록지!B17</f>
        <v>15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기록지!C17</f>
        <v>0</v>
      </c>
      <c r="C5" s="25">
        <f>기록지!D17</f>
        <v>0</v>
      </c>
      <c r="D5" s="25">
        <f>기록지!E17</f>
        <v>0</v>
      </c>
      <c r="E5" s="25">
        <f>기록지!F17</f>
        <v>0</v>
      </c>
      <c r="F5" s="25">
        <f>기록지!G17</f>
        <v>0</v>
      </c>
      <c r="G5" s="25">
        <f>기록지!H17</f>
        <v>0</v>
      </c>
      <c r="H5" s="25">
        <f>기록지!I17</f>
        <v>0</v>
      </c>
      <c r="I5" s="25">
        <f>기록지!J17</f>
        <v>0</v>
      </c>
      <c r="J5" s="25">
        <f>기록지!K17</f>
        <v>0</v>
      </c>
      <c r="K5" s="25">
        <f>기록지!L17</f>
        <v>0</v>
      </c>
      <c r="L5" s="25" t="str">
        <f>기록지!M17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기록지!C33</f>
        <v>0</v>
      </c>
      <c r="C6" s="25">
        <f>기록지!D33</f>
        <v>0</v>
      </c>
      <c r="D6" s="25">
        <f>기록지!E33</f>
        <v>0</v>
      </c>
      <c r="E6" s="25">
        <f>기록지!F33</f>
        <v>0</v>
      </c>
      <c r="F6" s="25">
        <f>기록지!G33</f>
        <v>0</v>
      </c>
      <c r="G6" s="25">
        <f>기록지!H33</f>
        <v>0</v>
      </c>
      <c r="H6" s="25">
        <f>기록지!I33</f>
        <v>0</v>
      </c>
      <c r="I6" s="25">
        <f>기록지!J33</f>
        <v>0</v>
      </c>
      <c r="J6" s="25">
        <f>기록지!K33</f>
        <v>0</v>
      </c>
      <c r="K6" s="25">
        <f>기록지!L33</f>
        <v>0</v>
      </c>
      <c r="L6" s="25" t="str">
        <f>기록지!M33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기록지!C49</f>
        <v>0</v>
      </c>
      <c r="C7" s="25">
        <f>기록지!D49</f>
        <v>0</v>
      </c>
      <c r="D7" s="25">
        <f>기록지!E49</f>
        <v>0</v>
      </c>
      <c r="E7" s="25">
        <f>기록지!F49</f>
        <v>0</v>
      </c>
      <c r="F7" s="25">
        <f>기록지!G49</f>
        <v>0</v>
      </c>
      <c r="G7" s="25">
        <f>기록지!H49</f>
        <v>0</v>
      </c>
      <c r="H7" s="25">
        <f>기록지!I49</f>
        <v>0</v>
      </c>
      <c r="I7" s="25">
        <f>기록지!J49</f>
        <v>0</v>
      </c>
      <c r="J7" s="25">
        <f>기록지!K49</f>
        <v>0</v>
      </c>
      <c r="K7" s="25">
        <f>기록지!L49</f>
        <v>0</v>
      </c>
      <c r="L7" s="25" t="str">
        <f>기록지!M49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기록지!C65</f>
        <v>0</v>
      </c>
      <c r="C8" s="25">
        <f>기록지!D65</f>
        <v>0</v>
      </c>
      <c r="D8" s="25">
        <f>기록지!E65</f>
        <v>0</v>
      </c>
      <c r="E8" s="25">
        <f>기록지!F65</f>
        <v>0</v>
      </c>
      <c r="F8" s="25">
        <f>기록지!G65</f>
        <v>0</v>
      </c>
      <c r="G8" s="25">
        <f>기록지!H65</f>
        <v>0</v>
      </c>
      <c r="H8" s="25">
        <f>기록지!I65</f>
        <v>0</v>
      </c>
      <c r="I8" s="25">
        <f>기록지!J65</f>
        <v>0</v>
      </c>
      <c r="J8" s="25">
        <f>기록지!K65</f>
        <v>0</v>
      </c>
      <c r="K8" s="25">
        <f>기록지!L65</f>
        <v>0</v>
      </c>
      <c r="L8" s="25" t="str">
        <f>기록지!M65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기록지!C81</f>
        <v>0</v>
      </c>
      <c r="C9" s="25">
        <f>기록지!D81</f>
        <v>0</v>
      </c>
      <c r="D9" s="25">
        <f>기록지!E81</f>
        <v>0</v>
      </c>
      <c r="E9" s="25">
        <f>기록지!F81</f>
        <v>0</v>
      </c>
      <c r="F9" s="25">
        <f>기록지!G81</f>
        <v>0</v>
      </c>
      <c r="G9" s="25">
        <f>기록지!H81</f>
        <v>0</v>
      </c>
      <c r="H9" s="25">
        <f>기록지!I81</f>
        <v>0</v>
      </c>
      <c r="I9" s="25">
        <f>기록지!J81</f>
        <v>0</v>
      </c>
      <c r="J9" s="25">
        <f>기록지!K81</f>
        <v>0</v>
      </c>
      <c r="K9" s="25">
        <f>기록지!L81</f>
        <v>0</v>
      </c>
      <c r="L9" s="25" t="str">
        <f>기록지!M81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53"/>
      <c r="H10" s="53"/>
      <c r="I10" s="53"/>
      <c r="J10" s="53"/>
      <c r="K10" s="53"/>
      <c r="L10" s="53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499984740745262"/>
  </sheetPr>
  <dimension ref="A1:F5"/>
  <sheetViews>
    <sheetView workbookViewId="0">
      <selection activeCell="I2" sqref="I2"/>
    </sheetView>
  </sheetViews>
  <sheetFormatPr defaultRowHeight="16.899999999999999" x14ac:dyDescent="0.6"/>
  <cols>
    <col min="1" max="8" width="10.625" customWidth="1"/>
    <col min="9" max="9" width="8.75" customWidth="1"/>
  </cols>
  <sheetData>
    <row r="1" spans="1:6" ht="50.1" customHeight="1" x14ac:dyDescent="0.6">
      <c r="A1" s="100" t="s">
        <v>95</v>
      </c>
      <c r="B1" s="100"/>
      <c r="C1" s="100"/>
      <c r="D1" s="100"/>
      <c r="E1" s="100"/>
      <c r="F1" s="100"/>
    </row>
    <row r="2" spans="1:6" ht="80.099999999999994" customHeight="1" x14ac:dyDescent="0.6">
      <c r="A2" s="101" t="s">
        <v>89</v>
      </c>
      <c r="B2" s="101" t="s">
        <v>96</v>
      </c>
      <c r="C2" s="102"/>
      <c r="D2" s="97" t="s">
        <v>82</v>
      </c>
      <c r="E2" s="98"/>
      <c r="F2" s="99"/>
    </row>
    <row r="3" spans="1:6" ht="80.099999999999994" customHeight="1" x14ac:dyDescent="0.6">
      <c r="A3" s="102"/>
      <c r="B3" s="79" t="s">
        <v>84</v>
      </c>
      <c r="C3" s="79" t="s">
        <v>85</v>
      </c>
      <c r="D3" s="79" t="s">
        <v>86</v>
      </c>
      <c r="E3" s="79" t="s">
        <v>87</v>
      </c>
      <c r="F3" s="79" t="s">
        <v>88</v>
      </c>
    </row>
    <row r="4" spans="1:6" ht="80.099999999999994" customHeight="1" x14ac:dyDescent="0.6">
      <c r="A4" s="102"/>
      <c r="B4" s="79" t="s">
        <v>91</v>
      </c>
      <c r="C4" s="79" t="s">
        <v>90</v>
      </c>
      <c r="D4" s="79" t="s">
        <v>91</v>
      </c>
      <c r="E4" s="79" t="s">
        <v>92</v>
      </c>
      <c r="F4" s="79" t="s">
        <v>93</v>
      </c>
    </row>
    <row r="5" spans="1:6" ht="80.099999999999994" customHeight="1" x14ac:dyDescent="0.6">
      <c r="A5" s="80" t="s">
        <v>83</v>
      </c>
      <c r="B5" s="96" t="s">
        <v>94</v>
      </c>
      <c r="C5" s="96"/>
      <c r="D5" s="96"/>
      <c r="E5" s="96"/>
      <c r="F5" s="96"/>
    </row>
  </sheetData>
  <mergeCells count="5">
    <mergeCell ref="B5:F5"/>
    <mergeCell ref="D2:F2"/>
    <mergeCell ref="A1:F1"/>
    <mergeCell ref="A2:A4"/>
    <mergeCell ref="B2:C2"/>
  </mergeCells>
  <phoneticPr fontId="1" type="noConversion"/>
  <printOptions horizontalCentered="1"/>
  <pageMargins left="0.23622047244094491" right="0.23622047244094491" top="0.78740157480314965" bottom="0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F0E3-318A-488D-B7B8-636CC1B9E842}">
  <sheetPr>
    <tabColor rgb="FFFF0000"/>
  </sheetPr>
  <dimension ref="A1:T18"/>
  <sheetViews>
    <sheetView workbookViewId="0">
      <selection activeCell="W14" sqref="W14"/>
    </sheetView>
  </sheetViews>
  <sheetFormatPr defaultRowHeight="16.899999999999999" x14ac:dyDescent="0.6"/>
  <cols>
    <col min="1" max="2" width="7.75" style="12" customWidth="1"/>
    <col min="3" max="3" width="4.25" style="12" customWidth="1"/>
    <col min="4" max="4" width="6.75" style="12" customWidth="1"/>
    <col min="5" max="6" width="7.75" customWidth="1"/>
    <col min="7" max="7" width="4.25" customWidth="1"/>
    <col min="8" max="8" width="6.75" customWidth="1"/>
    <col min="9" max="10" width="7.75" customWidth="1"/>
    <col min="11" max="11" width="4.25" customWidth="1"/>
    <col min="12" max="12" width="6.75" customWidth="1"/>
    <col min="13" max="14" width="7.75" customWidth="1"/>
    <col min="15" max="15" width="4.25" customWidth="1"/>
    <col min="16" max="16" width="6.75" customWidth="1"/>
    <col min="17" max="18" width="7.75" customWidth="1"/>
    <col min="19" max="19" width="4.25" customWidth="1"/>
    <col min="20" max="20" width="6.75" customWidth="1"/>
  </cols>
  <sheetData>
    <row r="1" spans="1:20" ht="28.9" customHeight="1" x14ac:dyDescent="0.6">
      <c r="A1" s="104" t="str">
        <f>기록지!A3</f>
        <v>1단계 1호</v>
      </c>
      <c r="B1" s="105"/>
      <c r="C1" s="105"/>
      <c r="D1" s="106"/>
      <c r="E1" s="107" t="str">
        <f>기록지!A19</f>
        <v>1단계  2호</v>
      </c>
      <c r="F1" s="108"/>
      <c r="G1" s="108"/>
      <c r="H1" s="109"/>
      <c r="I1" s="110" t="str">
        <f>기록지!A35</f>
        <v>1단계 3호</v>
      </c>
      <c r="J1" s="111"/>
      <c r="K1" s="111"/>
      <c r="L1" s="112"/>
      <c r="M1" s="113" t="str">
        <f>기록지!A67</f>
        <v>2단계 2호</v>
      </c>
      <c r="N1" s="114"/>
      <c r="O1" s="114"/>
      <c r="P1" s="115"/>
      <c r="Q1" s="116" t="e">
        <f>기록지!#REF!</f>
        <v>#REF!</v>
      </c>
      <c r="R1" s="117"/>
      <c r="S1" s="117"/>
      <c r="T1" s="118"/>
    </row>
    <row r="2" spans="1:20" ht="25.15" customHeight="1" x14ac:dyDescent="0.6">
      <c r="A2" s="20" t="str">
        <f>기록지!B3</f>
        <v>홍길동</v>
      </c>
      <c r="B2" s="30" t="str">
        <f>기록지!M3</f>
        <v>-</v>
      </c>
      <c r="C2" s="32" t="str">
        <f>IFERROR(RANK(B2,B$2:B$16,1),"-")</f>
        <v>-</v>
      </c>
      <c r="D2" s="22" t="str">
        <f>IFERROR(C2/기록지!$P$2*100,"-")</f>
        <v>-</v>
      </c>
      <c r="E2" s="20" t="str">
        <f>기록지!B3</f>
        <v>홍길동</v>
      </c>
      <c r="F2" s="30" t="str">
        <f>기록지!M19</f>
        <v>-</v>
      </c>
      <c r="G2" s="32" t="str">
        <f>IFERROR(RANK(F2,F$2:F$16,1),"-")</f>
        <v>-</v>
      </c>
      <c r="H2" s="21" t="str">
        <f>IFERROR(G2/기록지!$P$2*100,"-")</f>
        <v>-</v>
      </c>
      <c r="I2" s="23" t="str">
        <f>기록지!B3</f>
        <v>홍길동</v>
      </c>
      <c r="J2" s="30" t="str">
        <f>기록지!M35</f>
        <v>-</v>
      </c>
      <c r="K2" s="32" t="str">
        <f>IFERROR(RANK(J2,J$2:J$16,1),"-")</f>
        <v>-</v>
      </c>
      <c r="L2" s="22" t="str">
        <f>IFERROR(K2/기록지!$P$2*100,"-")</f>
        <v>-</v>
      </c>
      <c r="M2" s="20" t="str">
        <f>기록지!B3</f>
        <v>홍길동</v>
      </c>
      <c r="N2" s="30" t="str">
        <f>기록지!M51</f>
        <v>-</v>
      </c>
      <c r="O2" s="32" t="str">
        <f>IFERROR(RANK(N2,N$2:N$16,1),"-")</f>
        <v>-</v>
      </c>
      <c r="P2" s="21" t="str">
        <f>IFERROR(O2/기록지!$P$2*100,"-")</f>
        <v>-</v>
      </c>
      <c r="Q2" s="23" t="str">
        <f>기록지!B3</f>
        <v>홍길동</v>
      </c>
      <c r="R2" s="30" t="str">
        <f>기록지!M67</f>
        <v>-</v>
      </c>
      <c r="S2" s="32" t="str">
        <f>IFERROR(RANK(R2,R$2:R$16,1),"-")</f>
        <v>-</v>
      </c>
      <c r="T2" s="21" t="str">
        <f>IFERROR(S2/기록지!$P$2*100,"-")</f>
        <v>-</v>
      </c>
    </row>
    <row r="3" spans="1:20" ht="25.15" customHeight="1" x14ac:dyDescent="0.6">
      <c r="A3" s="20">
        <f>기록지!B4</f>
        <v>2</v>
      </c>
      <c r="B3" s="30" t="str">
        <f>기록지!M4</f>
        <v>-</v>
      </c>
      <c r="C3" s="32" t="str">
        <f t="shared" ref="C3:C16" si="0">IFERROR(RANK(B3,B$2:B$16,1),"-")</f>
        <v>-</v>
      </c>
      <c r="D3" s="22" t="str">
        <f>IFERROR(C3/기록지!$P$2*100,"-")</f>
        <v>-</v>
      </c>
      <c r="E3" s="20">
        <f>기록지!B4</f>
        <v>2</v>
      </c>
      <c r="F3" s="30" t="str">
        <f>기록지!M20</f>
        <v>-</v>
      </c>
      <c r="G3" s="32" t="str">
        <f t="shared" ref="G3:G16" si="1">IFERROR(RANK(F3,F$2:F$16,1),"-")</f>
        <v>-</v>
      </c>
      <c r="H3" s="21" t="str">
        <f>IFERROR(G3/기록지!$P$2*100,"-")</f>
        <v>-</v>
      </c>
      <c r="I3" s="23">
        <f>기록지!B4</f>
        <v>2</v>
      </c>
      <c r="J3" s="30" t="str">
        <f>기록지!M36</f>
        <v>-</v>
      </c>
      <c r="K3" s="32" t="str">
        <f t="shared" ref="K3:K16" si="2">IFERROR(RANK(J3,J$2:J$16,1),"-")</f>
        <v>-</v>
      </c>
      <c r="L3" s="22" t="str">
        <f>IFERROR(K3/기록지!$P$2*100,"-")</f>
        <v>-</v>
      </c>
      <c r="M3" s="20">
        <f>기록지!B4</f>
        <v>2</v>
      </c>
      <c r="N3" s="30" t="str">
        <f>기록지!M52</f>
        <v>-</v>
      </c>
      <c r="O3" s="32" t="str">
        <f t="shared" ref="O3:O16" si="3">IFERROR(RANK(N3,N$2:N$16,1),"-")</f>
        <v>-</v>
      </c>
      <c r="P3" s="21" t="str">
        <f>IFERROR(O3/기록지!$P$2*100,"-")</f>
        <v>-</v>
      </c>
      <c r="Q3" s="23">
        <f>기록지!B4</f>
        <v>2</v>
      </c>
      <c r="R3" s="30" t="str">
        <f>기록지!M68</f>
        <v>-</v>
      </c>
      <c r="S3" s="32" t="str">
        <f t="shared" ref="S3:S16" si="4">IFERROR(RANK(R3,R$2:R$16,1),"-")</f>
        <v>-</v>
      </c>
      <c r="T3" s="21" t="str">
        <f>IFERROR(S3/기록지!$P$2*100,"-")</f>
        <v>-</v>
      </c>
    </row>
    <row r="4" spans="1:20" ht="25.15" customHeight="1" x14ac:dyDescent="0.6">
      <c r="A4" s="20">
        <f>기록지!B5</f>
        <v>3</v>
      </c>
      <c r="B4" s="30" t="str">
        <f>기록지!M5</f>
        <v>-</v>
      </c>
      <c r="C4" s="32" t="str">
        <f t="shared" si="0"/>
        <v>-</v>
      </c>
      <c r="D4" s="22" t="str">
        <f>IFERROR(C4/기록지!$P$2*100,"-")</f>
        <v>-</v>
      </c>
      <c r="E4" s="20">
        <f>기록지!B5</f>
        <v>3</v>
      </c>
      <c r="F4" s="30" t="str">
        <f>기록지!M21</f>
        <v>-</v>
      </c>
      <c r="G4" s="32" t="str">
        <f t="shared" si="1"/>
        <v>-</v>
      </c>
      <c r="H4" s="21" t="str">
        <f>IFERROR(G4/기록지!$P$2*100,"-")</f>
        <v>-</v>
      </c>
      <c r="I4" s="23">
        <f>기록지!B5</f>
        <v>3</v>
      </c>
      <c r="J4" s="30" t="str">
        <f>기록지!M37</f>
        <v>-</v>
      </c>
      <c r="K4" s="32" t="str">
        <f t="shared" si="2"/>
        <v>-</v>
      </c>
      <c r="L4" s="22" t="str">
        <f>IFERROR(K4/기록지!$P$2*100,"-")</f>
        <v>-</v>
      </c>
      <c r="M4" s="20">
        <f>기록지!B5</f>
        <v>3</v>
      </c>
      <c r="N4" s="30" t="str">
        <f>기록지!M53</f>
        <v>-</v>
      </c>
      <c r="O4" s="32" t="str">
        <f t="shared" si="3"/>
        <v>-</v>
      </c>
      <c r="P4" s="21" t="str">
        <f>IFERROR(O4/기록지!$P$2*100,"-")</f>
        <v>-</v>
      </c>
      <c r="Q4" s="23">
        <f>기록지!B5</f>
        <v>3</v>
      </c>
      <c r="R4" s="30" t="str">
        <f>기록지!M69</f>
        <v>-</v>
      </c>
      <c r="S4" s="32" t="str">
        <f t="shared" si="4"/>
        <v>-</v>
      </c>
      <c r="T4" s="21" t="str">
        <f>IFERROR(S4/기록지!$P$2*100,"-")</f>
        <v>-</v>
      </c>
    </row>
    <row r="5" spans="1:20" ht="25.15" customHeight="1" x14ac:dyDescent="0.6">
      <c r="A5" s="20">
        <f>기록지!B6</f>
        <v>4</v>
      </c>
      <c r="B5" s="30" t="str">
        <f>기록지!M6</f>
        <v>-</v>
      </c>
      <c r="C5" s="32" t="str">
        <f t="shared" si="0"/>
        <v>-</v>
      </c>
      <c r="D5" s="22" t="str">
        <f>IFERROR(C5/기록지!$P$2*100,"-")</f>
        <v>-</v>
      </c>
      <c r="E5" s="20">
        <f>기록지!B6</f>
        <v>4</v>
      </c>
      <c r="F5" s="30" t="str">
        <f>기록지!M22</f>
        <v>-</v>
      </c>
      <c r="G5" s="32" t="str">
        <f t="shared" si="1"/>
        <v>-</v>
      </c>
      <c r="H5" s="21" t="str">
        <f>IFERROR(G5/기록지!$P$2*100,"-")</f>
        <v>-</v>
      </c>
      <c r="I5" s="23">
        <f>기록지!B6</f>
        <v>4</v>
      </c>
      <c r="J5" s="30" t="str">
        <f>기록지!M38</f>
        <v>-</v>
      </c>
      <c r="K5" s="32" t="str">
        <f t="shared" si="2"/>
        <v>-</v>
      </c>
      <c r="L5" s="22" t="str">
        <f>IFERROR(K5/기록지!$P$2*100,"-")</f>
        <v>-</v>
      </c>
      <c r="M5" s="20">
        <f>기록지!B6</f>
        <v>4</v>
      </c>
      <c r="N5" s="30" t="str">
        <f>기록지!M54</f>
        <v>-</v>
      </c>
      <c r="O5" s="32" t="str">
        <f t="shared" si="3"/>
        <v>-</v>
      </c>
      <c r="P5" s="21" t="str">
        <f>IFERROR(O5/기록지!$P$2*100,"-")</f>
        <v>-</v>
      </c>
      <c r="Q5" s="23">
        <f>기록지!B6</f>
        <v>4</v>
      </c>
      <c r="R5" s="30" t="str">
        <f>기록지!M70</f>
        <v>-</v>
      </c>
      <c r="S5" s="32" t="str">
        <f t="shared" si="4"/>
        <v>-</v>
      </c>
      <c r="T5" s="21" t="str">
        <f>IFERROR(S5/기록지!$P$2*100,"-")</f>
        <v>-</v>
      </c>
    </row>
    <row r="6" spans="1:20" ht="25.15" customHeight="1" x14ac:dyDescent="0.6">
      <c r="A6" s="20">
        <f>기록지!B7</f>
        <v>5</v>
      </c>
      <c r="B6" s="30" t="str">
        <f>기록지!M7</f>
        <v>-</v>
      </c>
      <c r="C6" s="32" t="str">
        <f t="shared" si="0"/>
        <v>-</v>
      </c>
      <c r="D6" s="22" t="str">
        <f>IFERROR(C6/기록지!$P$2*100,"-")</f>
        <v>-</v>
      </c>
      <c r="E6" s="20">
        <f>기록지!B7</f>
        <v>5</v>
      </c>
      <c r="F6" s="30" t="str">
        <f>기록지!M23</f>
        <v>-</v>
      </c>
      <c r="G6" s="32" t="str">
        <f t="shared" si="1"/>
        <v>-</v>
      </c>
      <c r="H6" s="21" t="str">
        <f>IFERROR(G6/기록지!$P$2*100,"-")</f>
        <v>-</v>
      </c>
      <c r="I6" s="23">
        <f>기록지!B7</f>
        <v>5</v>
      </c>
      <c r="J6" s="30" t="str">
        <f>기록지!M39</f>
        <v>-</v>
      </c>
      <c r="K6" s="32" t="str">
        <f t="shared" si="2"/>
        <v>-</v>
      </c>
      <c r="L6" s="22" t="str">
        <f>IFERROR(K6/기록지!$P$2*100,"-")</f>
        <v>-</v>
      </c>
      <c r="M6" s="20">
        <f>기록지!B7</f>
        <v>5</v>
      </c>
      <c r="N6" s="30" t="str">
        <f>기록지!M55</f>
        <v>-</v>
      </c>
      <c r="O6" s="32" t="str">
        <f t="shared" si="3"/>
        <v>-</v>
      </c>
      <c r="P6" s="21" t="str">
        <f>IFERROR(O6/기록지!$P$2*100,"-")</f>
        <v>-</v>
      </c>
      <c r="Q6" s="23">
        <f>기록지!B7</f>
        <v>5</v>
      </c>
      <c r="R6" s="30" t="str">
        <f>기록지!M71</f>
        <v>-</v>
      </c>
      <c r="S6" s="32" t="str">
        <f t="shared" si="4"/>
        <v>-</v>
      </c>
      <c r="T6" s="21" t="str">
        <f>IFERROR(S6/기록지!$P$2*100,"-")</f>
        <v>-</v>
      </c>
    </row>
    <row r="7" spans="1:20" ht="25.15" customHeight="1" x14ac:dyDescent="0.6">
      <c r="A7" s="20">
        <f>기록지!B8</f>
        <v>6</v>
      </c>
      <c r="B7" s="30" t="str">
        <f>기록지!M8</f>
        <v>-</v>
      </c>
      <c r="C7" s="32" t="str">
        <f t="shared" si="0"/>
        <v>-</v>
      </c>
      <c r="D7" s="22" t="str">
        <f>IFERROR(C7/기록지!$P$2*100,"-")</f>
        <v>-</v>
      </c>
      <c r="E7" s="20">
        <f>기록지!B8</f>
        <v>6</v>
      </c>
      <c r="F7" s="30" t="str">
        <f>기록지!M24</f>
        <v>-</v>
      </c>
      <c r="G7" s="32" t="str">
        <f t="shared" si="1"/>
        <v>-</v>
      </c>
      <c r="H7" s="21" t="str">
        <f>IFERROR(G7/기록지!$P$2*100,"-")</f>
        <v>-</v>
      </c>
      <c r="I7" s="23">
        <f>기록지!B8</f>
        <v>6</v>
      </c>
      <c r="J7" s="30" t="str">
        <f>기록지!M40</f>
        <v>-</v>
      </c>
      <c r="K7" s="32" t="str">
        <f t="shared" si="2"/>
        <v>-</v>
      </c>
      <c r="L7" s="22" t="str">
        <f>IFERROR(K7/기록지!$P$2*100,"-")</f>
        <v>-</v>
      </c>
      <c r="M7" s="20">
        <f>기록지!B8</f>
        <v>6</v>
      </c>
      <c r="N7" s="30" t="str">
        <f>기록지!M56</f>
        <v>-</v>
      </c>
      <c r="O7" s="32" t="str">
        <f t="shared" si="3"/>
        <v>-</v>
      </c>
      <c r="P7" s="21" t="str">
        <f>IFERROR(O7/기록지!$P$2*100,"-")</f>
        <v>-</v>
      </c>
      <c r="Q7" s="23">
        <f>기록지!B8</f>
        <v>6</v>
      </c>
      <c r="R7" s="30" t="str">
        <f>기록지!M72</f>
        <v>-</v>
      </c>
      <c r="S7" s="32" t="str">
        <f t="shared" si="4"/>
        <v>-</v>
      </c>
      <c r="T7" s="21" t="str">
        <f>IFERROR(S7/기록지!$P$2*100,"-")</f>
        <v>-</v>
      </c>
    </row>
    <row r="8" spans="1:20" ht="25.15" customHeight="1" x14ac:dyDescent="0.6">
      <c r="A8" s="20">
        <f>기록지!B9</f>
        <v>7</v>
      </c>
      <c r="B8" s="30" t="str">
        <f>기록지!M9</f>
        <v>-</v>
      </c>
      <c r="C8" s="32" t="str">
        <f t="shared" si="0"/>
        <v>-</v>
      </c>
      <c r="D8" s="22" t="str">
        <f>IFERROR(C8/기록지!$P$2*100,"-")</f>
        <v>-</v>
      </c>
      <c r="E8" s="20">
        <f>기록지!B9</f>
        <v>7</v>
      </c>
      <c r="F8" s="30" t="str">
        <f>기록지!M25</f>
        <v>-</v>
      </c>
      <c r="G8" s="32" t="str">
        <f t="shared" si="1"/>
        <v>-</v>
      </c>
      <c r="H8" s="21" t="str">
        <f>IFERROR(G8/기록지!$P$2*100,"-")</f>
        <v>-</v>
      </c>
      <c r="I8" s="23">
        <f>기록지!B9</f>
        <v>7</v>
      </c>
      <c r="J8" s="30" t="str">
        <f>기록지!M41</f>
        <v>-</v>
      </c>
      <c r="K8" s="32" t="str">
        <f t="shared" si="2"/>
        <v>-</v>
      </c>
      <c r="L8" s="22" t="str">
        <f>IFERROR(K8/기록지!$P$2*100,"-")</f>
        <v>-</v>
      </c>
      <c r="M8" s="20">
        <f>기록지!B9</f>
        <v>7</v>
      </c>
      <c r="N8" s="30" t="str">
        <f>기록지!M57</f>
        <v>-</v>
      </c>
      <c r="O8" s="32" t="str">
        <f t="shared" si="3"/>
        <v>-</v>
      </c>
      <c r="P8" s="21" t="str">
        <f>IFERROR(O8/기록지!$P$2*100,"-")</f>
        <v>-</v>
      </c>
      <c r="Q8" s="23">
        <f>기록지!B9</f>
        <v>7</v>
      </c>
      <c r="R8" s="30" t="str">
        <f>기록지!M73</f>
        <v>-</v>
      </c>
      <c r="S8" s="32" t="str">
        <f t="shared" si="4"/>
        <v>-</v>
      </c>
      <c r="T8" s="21" t="str">
        <f>IFERROR(S8/기록지!$P$2*100,"-")</f>
        <v>-</v>
      </c>
    </row>
    <row r="9" spans="1:20" ht="25.15" customHeight="1" x14ac:dyDescent="0.6">
      <c r="A9" s="20">
        <f>기록지!B10</f>
        <v>8</v>
      </c>
      <c r="B9" s="30" t="str">
        <f>기록지!M10</f>
        <v>-</v>
      </c>
      <c r="C9" s="32" t="str">
        <f t="shared" si="0"/>
        <v>-</v>
      </c>
      <c r="D9" s="22" t="str">
        <f>IFERROR(C9/기록지!$P$2*100,"-")</f>
        <v>-</v>
      </c>
      <c r="E9" s="20">
        <f>기록지!B10</f>
        <v>8</v>
      </c>
      <c r="F9" s="30" t="str">
        <f>기록지!M26</f>
        <v>-</v>
      </c>
      <c r="G9" s="32" t="str">
        <f t="shared" si="1"/>
        <v>-</v>
      </c>
      <c r="H9" s="21" t="str">
        <f>IFERROR(G9/기록지!$P$2*100,"-")</f>
        <v>-</v>
      </c>
      <c r="I9" s="23">
        <f>기록지!B10</f>
        <v>8</v>
      </c>
      <c r="J9" s="30" t="str">
        <f>기록지!M42</f>
        <v>-</v>
      </c>
      <c r="K9" s="32" t="str">
        <f t="shared" si="2"/>
        <v>-</v>
      </c>
      <c r="L9" s="22" t="str">
        <f>IFERROR(K9/기록지!$P$2*100,"-")</f>
        <v>-</v>
      </c>
      <c r="M9" s="20">
        <f>기록지!B10</f>
        <v>8</v>
      </c>
      <c r="N9" s="30" t="str">
        <f>기록지!M58</f>
        <v>-</v>
      </c>
      <c r="O9" s="32" t="str">
        <f t="shared" si="3"/>
        <v>-</v>
      </c>
      <c r="P9" s="21" t="str">
        <f>IFERROR(O9/기록지!$P$2*100,"-")</f>
        <v>-</v>
      </c>
      <c r="Q9" s="23">
        <f>기록지!B10</f>
        <v>8</v>
      </c>
      <c r="R9" s="30" t="str">
        <f>기록지!M74</f>
        <v>-</v>
      </c>
      <c r="S9" s="32" t="str">
        <f t="shared" si="4"/>
        <v>-</v>
      </c>
      <c r="T9" s="21" t="str">
        <f>IFERROR(S9/기록지!$P$2*100,"-")</f>
        <v>-</v>
      </c>
    </row>
    <row r="10" spans="1:20" ht="25.15" customHeight="1" x14ac:dyDescent="0.6">
      <c r="A10" s="20">
        <f>기록지!B11</f>
        <v>9</v>
      </c>
      <c r="B10" s="30" t="str">
        <f>기록지!M11</f>
        <v>-</v>
      </c>
      <c r="C10" s="32" t="str">
        <f t="shared" si="0"/>
        <v>-</v>
      </c>
      <c r="D10" s="22" t="str">
        <f>IFERROR(C10/기록지!$P$2*100,"-")</f>
        <v>-</v>
      </c>
      <c r="E10" s="20">
        <f>기록지!B11</f>
        <v>9</v>
      </c>
      <c r="F10" s="30" t="str">
        <f>기록지!M27</f>
        <v>-</v>
      </c>
      <c r="G10" s="32" t="str">
        <f t="shared" si="1"/>
        <v>-</v>
      </c>
      <c r="H10" s="21" t="str">
        <f>IFERROR(G10/기록지!$P$2*100,"-")</f>
        <v>-</v>
      </c>
      <c r="I10" s="23">
        <f>기록지!B11</f>
        <v>9</v>
      </c>
      <c r="J10" s="30" t="str">
        <f>기록지!M43</f>
        <v>-</v>
      </c>
      <c r="K10" s="32" t="str">
        <f t="shared" si="2"/>
        <v>-</v>
      </c>
      <c r="L10" s="22" t="str">
        <f>IFERROR(K10/기록지!$P$2*100,"-")</f>
        <v>-</v>
      </c>
      <c r="M10" s="20">
        <f>기록지!B11</f>
        <v>9</v>
      </c>
      <c r="N10" s="30" t="str">
        <f>기록지!M59</f>
        <v>-</v>
      </c>
      <c r="O10" s="32" t="str">
        <f t="shared" si="3"/>
        <v>-</v>
      </c>
      <c r="P10" s="21" t="str">
        <f>IFERROR(O10/기록지!$P$2*100,"-")</f>
        <v>-</v>
      </c>
      <c r="Q10" s="23">
        <f>기록지!B11</f>
        <v>9</v>
      </c>
      <c r="R10" s="30" t="str">
        <f>기록지!M75</f>
        <v>-</v>
      </c>
      <c r="S10" s="32" t="str">
        <f t="shared" si="4"/>
        <v>-</v>
      </c>
      <c r="T10" s="21" t="str">
        <f>IFERROR(S10/기록지!$P$2*100,"-")</f>
        <v>-</v>
      </c>
    </row>
    <row r="11" spans="1:20" ht="25.15" customHeight="1" x14ac:dyDescent="0.6">
      <c r="A11" s="20">
        <f>기록지!B12</f>
        <v>10</v>
      </c>
      <c r="B11" s="30" t="str">
        <f>기록지!M12</f>
        <v>-</v>
      </c>
      <c r="C11" s="32" t="str">
        <f t="shared" si="0"/>
        <v>-</v>
      </c>
      <c r="D11" s="22" t="str">
        <f>IFERROR(C11/기록지!$P$2*100,"-")</f>
        <v>-</v>
      </c>
      <c r="E11" s="20">
        <f>기록지!B12</f>
        <v>10</v>
      </c>
      <c r="F11" s="30" t="str">
        <f>기록지!M28</f>
        <v>-</v>
      </c>
      <c r="G11" s="32" t="str">
        <f t="shared" si="1"/>
        <v>-</v>
      </c>
      <c r="H11" s="21" t="str">
        <f>IFERROR(G11/기록지!$P$2*100,"-")</f>
        <v>-</v>
      </c>
      <c r="I11" s="23">
        <f>기록지!B12</f>
        <v>10</v>
      </c>
      <c r="J11" s="30" t="str">
        <f>기록지!M44</f>
        <v>-</v>
      </c>
      <c r="K11" s="32" t="str">
        <f t="shared" si="2"/>
        <v>-</v>
      </c>
      <c r="L11" s="22" t="str">
        <f>IFERROR(K11/기록지!$P$2*100,"-")</f>
        <v>-</v>
      </c>
      <c r="M11" s="20">
        <f>기록지!B12</f>
        <v>10</v>
      </c>
      <c r="N11" s="30" t="str">
        <f>기록지!M60</f>
        <v>-</v>
      </c>
      <c r="O11" s="32" t="str">
        <f t="shared" si="3"/>
        <v>-</v>
      </c>
      <c r="P11" s="21" t="str">
        <f>IFERROR(O11/기록지!$P$2*100,"-")</f>
        <v>-</v>
      </c>
      <c r="Q11" s="23">
        <f>기록지!B12</f>
        <v>10</v>
      </c>
      <c r="R11" s="30" t="str">
        <f>기록지!M76</f>
        <v>-</v>
      </c>
      <c r="S11" s="32" t="str">
        <f t="shared" si="4"/>
        <v>-</v>
      </c>
      <c r="T11" s="21" t="str">
        <f>IFERROR(S11/기록지!$P$2*100,"-")</f>
        <v>-</v>
      </c>
    </row>
    <row r="12" spans="1:20" ht="25.15" customHeight="1" x14ac:dyDescent="0.6">
      <c r="A12" s="20">
        <f>기록지!B13</f>
        <v>11</v>
      </c>
      <c r="B12" s="30" t="str">
        <f>기록지!M13</f>
        <v>-</v>
      </c>
      <c r="C12" s="32" t="str">
        <f t="shared" si="0"/>
        <v>-</v>
      </c>
      <c r="D12" s="22" t="str">
        <f>IFERROR(C12/기록지!$P$2*100,"-")</f>
        <v>-</v>
      </c>
      <c r="E12" s="20">
        <f>기록지!B13</f>
        <v>11</v>
      </c>
      <c r="F12" s="30" t="str">
        <f>기록지!M29</f>
        <v>-</v>
      </c>
      <c r="G12" s="32" t="str">
        <f t="shared" si="1"/>
        <v>-</v>
      </c>
      <c r="H12" s="21" t="str">
        <f>IFERROR(G12/기록지!$P$2*100,"-")</f>
        <v>-</v>
      </c>
      <c r="I12" s="23">
        <f>기록지!B13</f>
        <v>11</v>
      </c>
      <c r="J12" s="30" t="str">
        <f>기록지!M45</f>
        <v>-</v>
      </c>
      <c r="K12" s="32" t="str">
        <f t="shared" si="2"/>
        <v>-</v>
      </c>
      <c r="L12" s="22" t="str">
        <f>IFERROR(K12/기록지!$P$2*100,"-")</f>
        <v>-</v>
      </c>
      <c r="M12" s="20">
        <f>기록지!B13</f>
        <v>11</v>
      </c>
      <c r="N12" s="30" t="str">
        <f>기록지!M61</f>
        <v>-</v>
      </c>
      <c r="O12" s="32" t="str">
        <f t="shared" si="3"/>
        <v>-</v>
      </c>
      <c r="P12" s="21" t="str">
        <f>IFERROR(O12/기록지!$P$2*100,"-")</f>
        <v>-</v>
      </c>
      <c r="Q12" s="23">
        <f>기록지!B13</f>
        <v>11</v>
      </c>
      <c r="R12" s="30" t="str">
        <f>기록지!M77</f>
        <v>-</v>
      </c>
      <c r="S12" s="32" t="str">
        <f t="shared" si="4"/>
        <v>-</v>
      </c>
      <c r="T12" s="21" t="str">
        <f>IFERROR(S12/기록지!$P$2*100,"-")</f>
        <v>-</v>
      </c>
    </row>
    <row r="13" spans="1:20" ht="25.15" customHeight="1" x14ac:dyDescent="0.6">
      <c r="A13" s="20">
        <f>기록지!B14</f>
        <v>12</v>
      </c>
      <c r="B13" s="30" t="str">
        <f>기록지!M14</f>
        <v>-</v>
      </c>
      <c r="C13" s="32" t="str">
        <f t="shared" si="0"/>
        <v>-</v>
      </c>
      <c r="D13" s="22" t="str">
        <f>IFERROR(C13/기록지!$P$2*100,"-")</f>
        <v>-</v>
      </c>
      <c r="E13" s="20">
        <f>기록지!B14</f>
        <v>12</v>
      </c>
      <c r="F13" s="30" t="str">
        <f>기록지!M30</f>
        <v>-</v>
      </c>
      <c r="G13" s="32" t="str">
        <f t="shared" si="1"/>
        <v>-</v>
      </c>
      <c r="H13" s="21" t="str">
        <f>IFERROR(G13/기록지!$P$2*100,"-")</f>
        <v>-</v>
      </c>
      <c r="I13" s="23">
        <f>기록지!B14</f>
        <v>12</v>
      </c>
      <c r="J13" s="30" t="str">
        <f>기록지!M46</f>
        <v>-</v>
      </c>
      <c r="K13" s="32" t="str">
        <f t="shared" si="2"/>
        <v>-</v>
      </c>
      <c r="L13" s="22" t="str">
        <f>IFERROR(K13/기록지!$P$2*100,"-")</f>
        <v>-</v>
      </c>
      <c r="M13" s="20">
        <f>기록지!B14</f>
        <v>12</v>
      </c>
      <c r="N13" s="30" t="str">
        <f>기록지!M62</f>
        <v>-</v>
      </c>
      <c r="O13" s="32" t="str">
        <f t="shared" si="3"/>
        <v>-</v>
      </c>
      <c r="P13" s="21" t="str">
        <f>IFERROR(O13/기록지!$P$2*100,"-")</f>
        <v>-</v>
      </c>
      <c r="Q13" s="23">
        <f>기록지!B14</f>
        <v>12</v>
      </c>
      <c r="R13" s="30" t="str">
        <f>기록지!M78</f>
        <v>-</v>
      </c>
      <c r="S13" s="32" t="str">
        <f t="shared" si="4"/>
        <v>-</v>
      </c>
      <c r="T13" s="21" t="str">
        <f>IFERROR(S13/기록지!$P$2*100,"-")</f>
        <v>-</v>
      </c>
    </row>
    <row r="14" spans="1:20" ht="25.15" customHeight="1" x14ac:dyDescent="0.6">
      <c r="A14" s="20">
        <f>기록지!B15</f>
        <v>13</v>
      </c>
      <c r="B14" s="30" t="str">
        <f>기록지!M15</f>
        <v>-</v>
      </c>
      <c r="C14" s="32" t="str">
        <f t="shared" si="0"/>
        <v>-</v>
      </c>
      <c r="D14" s="22" t="str">
        <f>IFERROR(C14/기록지!$P$2*100,"-")</f>
        <v>-</v>
      </c>
      <c r="E14" s="20">
        <f>기록지!B15</f>
        <v>13</v>
      </c>
      <c r="F14" s="30" t="str">
        <f>기록지!M31</f>
        <v>-</v>
      </c>
      <c r="G14" s="32" t="str">
        <f t="shared" si="1"/>
        <v>-</v>
      </c>
      <c r="H14" s="21" t="str">
        <f>IFERROR(G14/기록지!$P$2*100,"-")</f>
        <v>-</v>
      </c>
      <c r="I14" s="23">
        <f>기록지!B15</f>
        <v>13</v>
      </c>
      <c r="J14" s="30" t="str">
        <f>기록지!M47</f>
        <v>-</v>
      </c>
      <c r="K14" s="32" t="str">
        <f t="shared" si="2"/>
        <v>-</v>
      </c>
      <c r="L14" s="22" t="str">
        <f>IFERROR(K14/기록지!$P$2*100,"-")</f>
        <v>-</v>
      </c>
      <c r="M14" s="20">
        <f>기록지!B15</f>
        <v>13</v>
      </c>
      <c r="N14" s="30" t="str">
        <f>기록지!M63</f>
        <v>-</v>
      </c>
      <c r="O14" s="32" t="str">
        <f t="shared" si="3"/>
        <v>-</v>
      </c>
      <c r="P14" s="21" t="str">
        <f>IFERROR(O14/기록지!$P$2*100,"-")</f>
        <v>-</v>
      </c>
      <c r="Q14" s="23">
        <f>기록지!B15</f>
        <v>13</v>
      </c>
      <c r="R14" s="30" t="str">
        <f>기록지!M79</f>
        <v>-</v>
      </c>
      <c r="S14" s="32" t="str">
        <f t="shared" si="4"/>
        <v>-</v>
      </c>
      <c r="T14" s="21" t="str">
        <f>IFERROR(S14/기록지!$P$2*100,"-")</f>
        <v>-</v>
      </c>
    </row>
    <row r="15" spans="1:20" ht="25.15" customHeight="1" x14ac:dyDescent="0.6">
      <c r="A15" s="20">
        <f>기록지!B16</f>
        <v>14</v>
      </c>
      <c r="B15" s="30" t="str">
        <f>기록지!M16</f>
        <v>-</v>
      </c>
      <c r="C15" s="32" t="str">
        <f t="shared" si="0"/>
        <v>-</v>
      </c>
      <c r="D15" s="22" t="str">
        <f>IFERROR(C15/기록지!$P$2*100,"-")</f>
        <v>-</v>
      </c>
      <c r="E15" s="20">
        <f>기록지!B16</f>
        <v>14</v>
      </c>
      <c r="F15" s="30" t="str">
        <f>기록지!M32</f>
        <v>-</v>
      </c>
      <c r="G15" s="32" t="str">
        <f t="shared" si="1"/>
        <v>-</v>
      </c>
      <c r="H15" s="21" t="str">
        <f>IFERROR(G15/기록지!$P$2*100,"-")</f>
        <v>-</v>
      </c>
      <c r="I15" s="23">
        <f>기록지!B16</f>
        <v>14</v>
      </c>
      <c r="J15" s="30" t="str">
        <f>기록지!M48</f>
        <v>-</v>
      </c>
      <c r="K15" s="32" t="str">
        <f t="shared" si="2"/>
        <v>-</v>
      </c>
      <c r="L15" s="22" t="str">
        <f>IFERROR(K15/기록지!$P$2*100,"-")</f>
        <v>-</v>
      </c>
      <c r="M15" s="20">
        <f>기록지!B16</f>
        <v>14</v>
      </c>
      <c r="N15" s="30" t="str">
        <f>기록지!M64</f>
        <v>-</v>
      </c>
      <c r="O15" s="32" t="str">
        <f t="shared" si="3"/>
        <v>-</v>
      </c>
      <c r="P15" s="21" t="str">
        <f>IFERROR(O15/기록지!$P$2*100,"-")</f>
        <v>-</v>
      </c>
      <c r="Q15" s="23">
        <f>기록지!B16</f>
        <v>14</v>
      </c>
      <c r="R15" s="30" t="str">
        <f>기록지!M80</f>
        <v>-</v>
      </c>
      <c r="S15" s="32" t="str">
        <f t="shared" si="4"/>
        <v>-</v>
      </c>
      <c r="T15" s="21" t="str">
        <f>IFERROR(S15/기록지!$P$2*100,"-")</f>
        <v>-</v>
      </c>
    </row>
    <row r="16" spans="1:20" ht="25.15" customHeight="1" thickBot="1" x14ac:dyDescent="0.65">
      <c r="A16" s="27">
        <f>기록지!B17</f>
        <v>15</v>
      </c>
      <c r="B16" s="31" t="str">
        <f>기록지!M17</f>
        <v>-</v>
      </c>
      <c r="C16" s="33" t="str">
        <f t="shared" si="0"/>
        <v>-</v>
      </c>
      <c r="D16" s="38" t="str">
        <f>IFERROR(C16/기록지!$P$2*100,"-")</f>
        <v>-</v>
      </c>
      <c r="E16" s="27">
        <f>기록지!B17</f>
        <v>15</v>
      </c>
      <c r="F16" s="31" t="str">
        <f>기록지!M33</f>
        <v>-</v>
      </c>
      <c r="G16" s="33" t="str">
        <f t="shared" si="1"/>
        <v>-</v>
      </c>
      <c r="H16" s="39" t="str">
        <f>IFERROR(G16/기록지!$P$2*100,"-")</f>
        <v>-</v>
      </c>
      <c r="I16" s="28">
        <f>기록지!B17</f>
        <v>15</v>
      </c>
      <c r="J16" s="31" t="str">
        <f>기록지!M49</f>
        <v>-</v>
      </c>
      <c r="K16" s="33" t="str">
        <f t="shared" si="2"/>
        <v>-</v>
      </c>
      <c r="L16" s="38" t="str">
        <f>IFERROR(K16/기록지!$P$2*100,"-")</f>
        <v>-</v>
      </c>
      <c r="M16" s="27">
        <f>기록지!B17</f>
        <v>15</v>
      </c>
      <c r="N16" s="31" t="str">
        <f>기록지!M65</f>
        <v>-</v>
      </c>
      <c r="O16" s="33" t="str">
        <f t="shared" si="3"/>
        <v>-</v>
      </c>
      <c r="P16" s="39" t="str">
        <f>IFERROR(O16/기록지!$P$2*100,"-")</f>
        <v>-</v>
      </c>
      <c r="Q16" s="28">
        <f>기록지!B17</f>
        <v>15</v>
      </c>
      <c r="R16" s="31" t="str">
        <f>기록지!M81</f>
        <v>-</v>
      </c>
      <c r="S16" s="33" t="str">
        <f t="shared" si="4"/>
        <v>-</v>
      </c>
      <c r="T16" s="39" t="str">
        <f>IFERROR(S16/기록지!$P$2*100,"-")</f>
        <v>-</v>
      </c>
    </row>
    <row r="17" spans="17:20" x14ac:dyDescent="0.6">
      <c r="Q17" s="103">
        <f ca="1">NOW()</f>
        <v>45510.398331249999</v>
      </c>
      <c r="R17" s="103"/>
      <c r="S17" s="103"/>
      <c r="T17" s="103"/>
    </row>
    <row r="18" spans="17:20" x14ac:dyDescent="0.6">
      <c r="Q18" s="103"/>
      <c r="R18" s="103"/>
      <c r="S18" s="103"/>
      <c r="T18" s="103"/>
    </row>
  </sheetData>
  <sortState xmlns:xlrd2="http://schemas.microsoft.com/office/spreadsheetml/2017/richdata2" ref="M2:N16">
    <sortCondition ref="M2:M16"/>
  </sortState>
  <mergeCells count="6">
    <mergeCell ref="Q17:T18"/>
    <mergeCell ref="A1:D1"/>
    <mergeCell ref="E1:H1"/>
    <mergeCell ref="I1:L1"/>
    <mergeCell ref="M1:P1"/>
    <mergeCell ref="Q1:T1"/>
  </mergeCells>
  <phoneticPr fontId="1" type="noConversion"/>
  <pageMargins left="0.19685039370078741" right="0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P81"/>
  <sheetViews>
    <sheetView zoomScaleNormal="100" workbookViewId="0">
      <selection activeCell="F8" sqref="F8"/>
    </sheetView>
  </sheetViews>
  <sheetFormatPr defaultRowHeight="16.899999999999999" x14ac:dyDescent="0.6"/>
  <cols>
    <col min="1" max="1" width="3.25" customWidth="1"/>
    <col min="2" max="2" width="7.375" customWidth="1"/>
    <col min="3" max="13" width="7.25" customWidth="1"/>
    <col min="15" max="15" width="13" customWidth="1"/>
  </cols>
  <sheetData>
    <row r="1" spans="1:16" ht="31.5" customHeight="1" thickBot="1" x14ac:dyDescent="0.65">
      <c r="D1" s="83" t="s">
        <v>51</v>
      </c>
      <c r="E1" s="83"/>
      <c r="F1" s="83"/>
      <c r="G1" s="83"/>
      <c r="H1" s="83"/>
      <c r="I1" s="83"/>
      <c r="J1" s="83"/>
      <c r="K1" s="82">
        <f ca="1">NOW()</f>
        <v>45510.398331249999</v>
      </c>
      <c r="L1" s="82"/>
      <c r="M1" s="41" t="s">
        <v>37</v>
      </c>
      <c r="O1" s="42"/>
      <c r="P1" s="43"/>
    </row>
    <row r="2" spans="1:16" ht="25.5" customHeight="1" x14ac:dyDescent="0.6">
      <c r="A2" s="84" t="s">
        <v>10</v>
      </c>
      <c r="B2" s="85"/>
      <c r="C2" s="5" t="s">
        <v>9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8" t="s">
        <v>8</v>
      </c>
      <c r="M2" s="6" t="s">
        <v>17</v>
      </c>
      <c r="O2" s="40" t="s">
        <v>38</v>
      </c>
      <c r="P2" s="40">
        <v>23</v>
      </c>
    </row>
    <row r="3" spans="1:16" ht="25.5" customHeight="1" x14ac:dyDescent="0.6">
      <c r="A3" s="86" t="s">
        <v>56</v>
      </c>
      <c r="B3" s="9" t="s">
        <v>53</v>
      </c>
      <c r="C3" s="63"/>
      <c r="D3" s="56"/>
      <c r="E3" s="56"/>
      <c r="F3" s="56"/>
      <c r="G3" s="56"/>
      <c r="H3" s="56"/>
      <c r="I3" s="56"/>
      <c r="J3" s="56"/>
      <c r="K3" s="56"/>
      <c r="L3" s="57"/>
      <c r="M3" s="58" t="str">
        <f>IFERROR(AVERAGE(C3:L3),"-")</f>
        <v>-</v>
      </c>
      <c r="O3" s="40" t="s">
        <v>39</v>
      </c>
      <c r="P3" s="40">
        <v>15</v>
      </c>
    </row>
    <row r="4" spans="1:16" ht="25.5" customHeight="1" x14ac:dyDescent="0.6">
      <c r="A4" s="87"/>
      <c r="B4" s="9">
        <v>2</v>
      </c>
      <c r="C4" s="63"/>
      <c r="D4" s="56"/>
      <c r="E4" s="56"/>
      <c r="F4" s="56"/>
      <c r="G4" s="56"/>
      <c r="H4" s="56"/>
      <c r="I4" s="56"/>
      <c r="J4" s="56"/>
      <c r="K4" s="56"/>
      <c r="L4" s="57"/>
      <c r="M4" s="58" t="str">
        <f t="shared" ref="M4:M13" si="0">IFERROR(AVERAGE(C4:L4),"-")</f>
        <v>-</v>
      </c>
    </row>
    <row r="5" spans="1:16" ht="25.5" customHeight="1" x14ac:dyDescent="0.6">
      <c r="A5" s="87"/>
      <c r="B5" s="9">
        <v>3</v>
      </c>
      <c r="C5" s="63"/>
      <c r="D5" s="56"/>
      <c r="E5" s="56"/>
      <c r="F5" s="56"/>
      <c r="G5" s="56"/>
      <c r="H5" s="56"/>
      <c r="I5" s="56"/>
      <c r="J5" s="56"/>
      <c r="K5" s="56"/>
      <c r="L5" s="57"/>
      <c r="M5" s="58" t="str">
        <f t="shared" si="0"/>
        <v>-</v>
      </c>
    </row>
    <row r="6" spans="1:16" ht="25.5" customHeight="1" x14ac:dyDescent="0.6">
      <c r="A6" s="87"/>
      <c r="B6" s="9">
        <v>4</v>
      </c>
      <c r="C6" s="63"/>
      <c r="D6" s="56"/>
      <c r="E6" s="56"/>
      <c r="F6" s="56"/>
      <c r="G6" s="56"/>
      <c r="H6" s="56"/>
      <c r="I6" s="56"/>
      <c r="J6" s="56"/>
      <c r="K6" s="56"/>
      <c r="L6" s="57"/>
      <c r="M6" s="58" t="str">
        <f t="shared" si="0"/>
        <v>-</v>
      </c>
    </row>
    <row r="7" spans="1:16" ht="25.5" customHeight="1" x14ac:dyDescent="0.6">
      <c r="A7" s="87"/>
      <c r="B7" s="9">
        <v>5</v>
      </c>
      <c r="C7" s="63"/>
      <c r="D7" s="56"/>
      <c r="E7" s="56"/>
      <c r="F7" s="56"/>
      <c r="G7" s="56"/>
      <c r="H7" s="56"/>
      <c r="I7" s="56"/>
      <c r="J7" s="56"/>
      <c r="K7" s="56"/>
      <c r="L7" s="57"/>
      <c r="M7" s="58" t="str">
        <f t="shared" si="0"/>
        <v>-</v>
      </c>
    </row>
    <row r="8" spans="1:16" ht="25.5" customHeight="1" x14ac:dyDescent="0.6">
      <c r="A8" s="87"/>
      <c r="B8" s="9">
        <v>6</v>
      </c>
      <c r="C8" s="63"/>
      <c r="D8" s="56"/>
      <c r="E8" s="56"/>
      <c r="F8" s="56"/>
      <c r="G8" s="56"/>
      <c r="H8" s="56"/>
      <c r="I8" s="56"/>
      <c r="J8" s="56"/>
      <c r="K8" s="56"/>
      <c r="L8" s="57"/>
      <c r="M8" s="58" t="str">
        <f t="shared" si="0"/>
        <v>-</v>
      </c>
    </row>
    <row r="9" spans="1:16" ht="25.5" customHeight="1" x14ac:dyDescent="0.6">
      <c r="A9" s="87"/>
      <c r="B9" s="9">
        <v>7</v>
      </c>
      <c r="C9" s="63"/>
      <c r="D9" s="56"/>
      <c r="E9" s="56"/>
      <c r="F9" s="56"/>
      <c r="G9" s="56"/>
      <c r="H9" s="56"/>
      <c r="I9" s="56"/>
      <c r="J9" s="56"/>
      <c r="K9" s="56"/>
      <c r="L9" s="57"/>
      <c r="M9" s="58" t="str">
        <f t="shared" si="0"/>
        <v>-</v>
      </c>
    </row>
    <row r="10" spans="1:16" ht="25.5" customHeight="1" x14ac:dyDescent="0.6">
      <c r="A10" s="87"/>
      <c r="B10" s="9">
        <v>8</v>
      </c>
      <c r="C10" s="63"/>
      <c r="D10" s="56"/>
      <c r="E10" s="56"/>
      <c r="F10" s="56"/>
      <c r="G10" s="56"/>
      <c r="H10" s="56"/>
      <c r="I10" s="56"/>
      <c r="J10" s="56"/>
      <c r="K10" s="56"/>
      <c r="L10" s="57"/>
      <c r="M10" s="58" t="str">
        <f t="shared" si="0"/>
        <v>-</v>
      </c>
    </row>
    <row r="11" spans="1:16" ht="25.5" customHeight="1" x14ac:dyDescent="0.6">
      <c r="A11" s="87"/>
      <c r="B11" s="9">
        <v>9</v>
      </c>
      <c r="C11" s="63"/>
      <c r="D11" s="56"/>
      <c r="E11" s="56"/>
      <c r="F11" s="56"/>
      <c r="G11" s="56"/>
      <c r="H11" s="56"/>
      <c r="I11" s="56"/>
      <c r="J11" s="56"/>
      <c r="K11" s="56"/>
      <c r="L11" s="57"/>
      <c r="M11" s="58" t="str">
        <f t="shared" si="0"/>
        <v>-</v>
      </c>
    </row>
    <row r="12" spans="1:16" ht="25.5" customHeight="1" x14ac:dyDescent="0.6">
      <c r="A12" s="87"/>
      <c r="B12" s="9">
        <v>10</v>
      </c>
      <c r="C12" s="63"/>
      <c r="D12" s="56"/>
      <c r="E12" s="56"/>
      <c r="F12" s="56"/>
      <c r="G12" s="56"/>
      <c r="H12" s="56"/>
      <c r="I12" s="56"/>
      <c r="J12" s="56"/>
      <c r="K12" s="56"/>
      <c r="L12" s="57"/>
      <c r="M12" s="58" t="str">
        <f t="shared" si="0"/>
        <v>-</v>
      </c>
    </row>
    <row r="13" spans="1:16" ht="25.5" customHeight="1" x14ac:dyDescent="0.6">
      <c r="A13" s="87"/>
      <c r="B13" s="9">
        <v>11</v>
      </c>
      <c r="C13" s="63"/>
      <c r="D13" s="56"/>
      <c r="E13" s="56"/>
      <c r="F13" s="56"/>
      <c r="G13" s="56"/>
      <c r="H13" s="56"/>
      <c r="I13" s="56"/>
      <c r="J13" s="56"/>
      <c r="K13" s="56"/>
      <c r="L13" s="57"/>
      <c r="M13" s="58" t="str">
        <f t="shared" si="0"/>
        <v>-</v>
      </c>
    </row>
    <row r="14" spans="1:16" ht="25.5" customHeight="1" x14ac:dyDescent="0.6">
      <c r="A14" s="88"/>
      <c r="B14" s="9">
        <v>12</v>
      </c>
      <c r="C14" s="63"/>
      <c r="D14" s="56"/>
      <c r="E14" s="56"/>
      <c r="F14" s="56"/>
      <c r="G14" s="56"/>
      <c r="H14" s="56"/>
      <c r="I14" s="56"/>
      <c r="J14" s="56"/>
      <c r="K14" s="56"/>
      <c r="L14" s="57"/>
      <c r="M14" s="58" t="str">
        <f t="shared" ref="M14:M17" si="1">IFERROR(AVERAGE(C14:L14),"-")</f>
        <v>-</v>
      </c>
    </row>
    <row r="15" spans="1:16" ht="25.5" customHeight="1" x14ac:dyDescent="0.6">
      <c r="A15" s="88"/>
      <c r="B15" s="9">
        <v>13</v>
      </c>
      <c r="C15" s="63"/>
      <c r="D15" s="56"/>
      <c r="E15" s="56"/>
      <c r="F15" s="56"/>
      <c r="G15" s="56"/>
      <c r="H15" s="56"/>
      <c r="I15" s="56"/>
      <c r="J15" s="56"/>
      <c r="K15" s="56"/>
      <c r="L15" s="57"/>
      <c r="M15" s="58" t="str">
        <f t="shared" si="1"/>
        <v>-</v>
      </c>
    </row>
    <row r="16" spans="1:16" ht="25.5" customHeight="1" x14ac:dyDescent="0.6">
      <c r="A16" s="88"/>
      <c r="B16" s="9">
        <v>14</v>
      </c>
      <c r="C16" s="63"/>
      <c r="D16" s="56"/>
      <c r="E16" s="56"/>
      <c r="F16" s="56"/>
      <c r="G16" s="56"/>
      <c r="H16" s="56"/>
      <c r="I16" s="56"/>
      <c r="J16" s="56"/>
      <c r="K16" s="56"/>
      <c r="L16" s="57"/>
      <c r="M16" s="58" t="str">
        <f t="shared" si="1"/>
        <v>-</v>
      </c>
    </row>
    <row r="17" spans="1:13" ht="25.5" customHeight="1" thickBot="1" x14ac:dyDescent="0.65">
      <c r="A17" s="89"/>
      <c r="B17" s="9">
        <v>15</v>
      </c>
      <c r="C17" s="64"/>
      <c r="D17" s="60"/>
      <c r="E17" s="60"/>
      <c r="F17" s="60"/>
      <c r="G17" s="60"/>
      <c r="H17" s="60"/>
      <c r="I17" s="60"/>
      <c r="J17" s="60"/>
      <c r="K17" s="60"/>
      <c r="L17" s="61"/>
      <c r="M17" s="62" t="str">
        <f t="shared" si="1"/>
        <v>-</v>
      </c>
    </row>
    <row r="18" spans="1:13" ht="25.5" customHeight="1" x14ac:dyDescent="0.6">
      <c r="A18" s="84" t="s">
        <v>10</v>
      </c>
      <c r="B18" s="85"/>
      <c r="C18" s="5" t="s">
        <v>9</v>
      </c>
      <c r="D18" s="5" t="s">
        <v>0</v>
      </c>
      <c r="E18" s="5" t="s">
        <v>1</v>
      </c>
      <c r="F18" s="5" t="s">
        <v>2</v>
      </c>
      <c r="G18" s="5" t="s">
        <v>3</v>
      </c>
      <c r="H18" s="5" t="s">
        <v>4</v>
      </c>
      <c r="I18" s="5" t="s">
        <v>5</v>
      </c>
      <c r="J18" s="5" t="s">
        <v>6</v>
      </c>
      <c r="K18" s="5" t="s">
        <v>7</v>
      </c>
      <c r="L18" s="8" t="s">
        <v>8</v>
      </c>
      <c r="M18" s="6" t="s">
        <v>17</v>
      </c>
    </row>
    <row r="19" spans="1:13" ht="25.5" customHeight="1" x14ac:dyDescent="0.6">
      <c r="A19" s="86" t="s">
        <v>57</v>
      </c>
      <c r="B19" s="9" t="str">
        <f>B3</f>
        <v>홍길동</v>
      </c>
      <c r="C19" s="56"/>
      <c r="D19" s="56"/>
      <c r="E19" s="56"/>
      <c r="F19" s="56"/>
      <c r="G19" s="56"/>
      <c r="H19" s="56"/>
      <c r="I19" s="56"/>
      <c r="J19" s="56"/>
      <c r="K19" s="56"/>
      <c r="L19" s="57"/>
      <c r="M19" s="58" t="str">
        <f>IFERROR(AVERAGE(C19:L19),"-")</f>
        <v>-</v>
      </c>
    </row>
    <row r="20" spans="1:13" ht="25.5" customHeight="1" x14ac:dyDescent="0.6">
      <c r="A20" s="87"/>
      <c r="B20" s="9">
        <f t="shared" ref="B20:B29" si="2">B4</f>
        <v>2</v>
      </c>
      <c r="C20" s="59"/>
      <c r="D20" s="56"/>
      <c r="E20" s="56"/>
      <c r="F20" s="56"/>
      <c r="G20" s="56"/>
      <c r="H20" s="56"/>
      <c r="I20" s="56"/>
      <c r="J20" s="56"/>
      <c r="K20" s="56"/>
      <c r="L20" s="57"/>
      <c r="M20" s="58" t="str">
        <f t="shared" ref="M20:M29" si="3">IFERROR(AVERAGE(C20:L20),"-")</f>
        <v>-</v>
      </c>
    </row>
    <row r="21" spans="1:13" ht="25.5" customHeight="1" x14ac:dyDescent="0.6">
      <c r="A21" s="87"/>
      <c r="B21" s="9">
        <f t="shared" si="2"/>
        <v>3</v>
      </c>
      <c r="C21" s="59"/>
      <c r="D21" s="56"/>
      <c r="E21" s="56"/>
      <c r="F21" s="56"/>
      <c r="G21" s="56"/>
      <c r="H21" s="56"/>
      <c r="I21" s="56"/>
      <c r="J21" s="56"/>
      <c r="K21" s="56"/>
      <c r="L21" s="57"/>
      <c r="M21" s="58" t="str">
        <f t="shared" si="3"/>
        <v>-</v>
      </c>
    </row>
    <row r="22" spans="1:13" ht="25.5" customHeight="1" x14ac:dyDescent="0.6">
      <c r="A22" s="87"/>
      <c r="B22" s="9">
        <f t="shared" si="2"/>
        <v>4</v>
      </c>
      <c r="C22" s="59"/>
      <c r="D22" s="56"/>
      <c r="E22" s="56"/>
      <c r="F22" s="56"/>
      <c r="G22" s="56"/>
      <c r="H22" s="56"/>
      <c r="I22" s="56"/>
      <c r="J22" s="56"/>
      <c r="K22" s="56"/>
      <c r="L22" s="57"/>
      <c r="M22" s="58" t="str">
        <f t="shared" si="3"/>
        <v>-</v>
      </c>
    </row>
    <row r="23" spans="1:13" ht="25.5" customHeight="1" x14ac:dyDescent="0.6">
      <c r="A23" s="87"/>
      <c r="B23" s="9">
        <f t="shared" si="2"/>
        <v>5</v>
      </c>
      <c r="C23" s="59"/>
      <c r="D23" s="56"/>
      <c r="E23" s="56"/>
      <c r="F23" s="56"/>
      <c r="G23" s="56"/>
      <c r="H23" s="56"/>
      <c r="I23" s="56"/>
      <c r="J23" s="56"/>
      <c r="K23" s="56"/>
      <c r="L23" s="57"/>
      <c r="M23" s="58" t="str">
        <f t="shared" si="3"/>
        <v>-</v>
      </c>
    </row>
    <row r="24" spans="1:13" ht="25.5" customHeight="1" x14ac:dyDescent="0.6">
      <c r="A24" s="87"/>
      <c r="B24" s="9">
        <f t="shared" si="2"/>
        <v>6</v>
      </c>
      <c r="C24" s="59"/>
      <c r="D24" s="56"/>
      <c r="E24" s="56"/>
      <c r="F24" s="56"/>
      <c r="G24" s="56"/>
      <c r="H24" s="56"/>
      <c r="I24" s="56"/>
      <c r="J24" s="56"/>
      <c r="K24" s="56"/>
      <c r="L24" s="57"/>
      <c r="M24" s="58" t="str">
        <f t="shared" si="3"/>
        <v>-</v>
      </c>
    </row>
    <row r="25" spans="1:13" ht="25.5" customHeight="1" x14ac:dyDescent="0.6">
      <c r="A25" s="87"/>
      <c r="B25" s="9">
        <f t="shared" si="2"/>
        <v>7</v>
      </c>
      <c r="C25" s="59"/>
      <c r="D25" s="56"/>
      <c r="E25" s="56"/>
      <c r="F25" s="56"/>
      <c r="G25" s="56"/>
      <c r="H25" s="56"/>
      <c r="I25" s="56"/>
      <c r="J25" s="56"/>
      <c r="K25" s="56"/>
      <c r="L25" s="57"/>
      <c r="M25" s="58" t="str">
        <f t="shared" si="3"/>
        <v>-</v>
      </c>
    </row>
    <row r="26" spans="1:13" ht="25.5" customHeight="1" x14ac:dyDescent="0.6">
      <c r="A26" s="87"/>
      <c r="B26" s="9">
        <f t="shared" si="2"/>
        <v>8</v>
      </c>
      <c r="C26" s="59"/>
      <c r="D26" s="56"/>
      <c r="E26" s="56"/>
      <c r="F26" s="56"/>
      <c r="G26" s="56"/>
      <c r="H26" s="56"/>
      <c r="I26" s="56"/>
      <c r="J26" s="56"/>
      <c r="K26" s="56"/>
      <c r="L26" s="57"/>
      <c r="M26" s="58" t="str">
        <f t="shared" si="3"/>
        <v>-</v>
      </c>
    </row>
    <row r="27" spans="1:13" ht="25.5" customHeight="1" x14ac:dyDescent="0.6">
      <c r="A27" s="87"/>
      <c r="B27" s="9">
        <f t="shared" si="2"/>
        <v>9</v>
      </c>
      <c r="C27" s="59"/>
      <c r="D27" s="56"/>
      <c r="E27" s="56"/>
      <c r="F27" s="56"/>
      <c r="G27" s="56"/>
      <c r="H27" s="56"/>
      <c r="I27" s="56"/>
      <c r="J27" s="56"/>
      <c r="K27" s="56"/>
      <c r="L27" s="57"/>
      <c r="M27" s="58" t="str">
        <f t="shared" si="3"/>
        <v>-</v>
      </c>
    </row>
    <row r="28" spans="1:13" ht="25.5" customHeight="1" x14ac:dyDescent="0.6">
      <c r="A28" s="87"/>
      <c r="B28" s="9">
        <f t="shared" si="2"/>
        <v>10</v>
      </c>
      <c r="C28" s="59"/>
      <c r="D28" s="56"/>
      <c r="E28" s="56"/>
      <c r="F28" s="56"/>
      <c r="G28" s="56"/>
      <c r="H28" s="56"/>
      <c r="I28" s="56"/>
      <c r="J28" s="56"/>
      <c r="K28" s="56"/>
      <c r="L28" s="57"/>
      <c r="M28" s="58" t="str">
        <f t="shared" si="3"/>
        <v>-</v>
      </c>
    </row>
    <row r="29" spans="1:13" ht="25.5" customHeight="1" x14ac:dyDescent="0.6">
      <c r="A29" s="87"/>
      <c r="B29" s="9">
        <f t="shared" si="2"/>
        <v>11</v>
      </c>
      <c r="C29" s="59"/>
      <c r="D29" s="56"/>
      <c r="E29" s="56"/>
      <c r="F29" s="56"/>
      <c r="G29" s="56"/>
      <c r="H29" s="56"/>
      <c r="I29" s="56"/>
      <c r="J29" s="56"/>
      <c r="K29" s="56"/>
      <c r="L29" s="57"/>
      <c r="M29" s="58" t="str">
        <f t="shared" si="3"/>
        <v>-</v>
      </c>
    </row>
    <row r="30" spans="1:13" ht="25.5" customHeight="1" x14ac:dyDescent="0.6">
      <c r="A30" s="88"/>
      <c r="B30" s="10">
        <f>B14</f>
        <v>12</v>
      </c>
      <c r="C30" s="59"/>
      <c r="D30" s="56"/>
      <c r="E30" s="56"/>
      <c r="F30" s="56"/>
      <c r="G30" s="56"/>
      <c r="H30" s="56"/>
      <c r="I30" s="56"/>
      <c r="J30" s="56"/>
      <c r="K30" s="56"/>
      <c r="L30" s="57"/>
      <c r="M30" s="58" t="str">
        <f t="shared" ref="M30:M33" si="4">IFERROR(AVERAGE(C30:L30),"-")</f>
        <v>-</v>
      </c>
    </row>
    <row r="31" spans="1:13" ht="25.5" customHeight="1" x14ac:dyDescent="0.6">
      <c r="A31" s="88"/>
      <c r="B31" s="10">
        <f>B15</f>
        <v>13</v>
      </c>
      <c r="C31" s="56"/>
      <c r="D31" s="56"/>
      <c r="E31" s="56"/>
      <c r="F31" s="56"/>
      <c r="G31" s="56"/>
      <c r="H31" s="56"/>
      <c r="I31" s="56"/>
      <c r="J31" s="56"/>
      <c r="K31" s="56"/>
      <c r="L31" s="57"/>
      <c r="M31" s="58" t="str">
        <f t="shared" si="4"/>
        <v>-</v>
      </c>
    </row>
    <row r="32" spans="1:13" ht="25.5" customHeight="1" x14ac:dyDescent="0.6">
      <c r="A32" s="88"/>
      <c r="B32" s="10">
        <f>B16</f>
        <v>14</v>
      </c>
      <c r="C32" s="56"/>
      <c r="D32" s="56"/>
      <c r="E32" s="56"/>
      <c r="F32" s="56"/>
      <c r="G32" s="56"/>
      <c r="H32" s="56"/>
      <c r="I32" s="56"/>
      <c r="J32" s="56"/>
      <c r="K32" s="56"/>
      <c r="L32" s="57"/>
      <c r="M32" s="58" t="str">
        <f t="shared" si="4"/>
        <v>-</v>
      </c>
    </row>
    <row r="33" spans="1:13" ht="25.5" customHeight="1" thickBot="1" x14ac:dyDescent="0.65">
      <c r="A33" s="89"/>
      <c r="B33" s="11">
        <f>B17</f>
        <v>15</v>
      </c>
      <c r="C33" s="60"/>
      <c r="D33" s="60"/>
      <c r="E33" s="60"/>
      <c r="F33" s="60"/>
      <c r="G33" s="60"/>
      <c r="H33" s="60"/>
      <c r="I33" s="60"/>
      <c r="J33" s="60"/>
      <c r="K33" s="60"/>
      <c r="L33" s="61"/>
      <c r="M33" s="62" t="str">
        <f t="shared" si="4"/>
        <v>-</v>
      </c>
    </row>
    <row r="34" spans="1:13" ht="25.5" customHeight="1" x14ac:dyDescent="0.6">
      <c r="A34" s="84" t="s">
        <v>10</v>
      </c>
      <c r="B34" s="85"/>
      <c r="C34" s="5" t="s">
        <v>9</v>
      </c>
      <c r="D34" s="5" t="s">
        <v>0</v>
      </c>
      <c r="E34" s="5" t="s">
        <v>1</v>
      </c>
      <c r="F34" s="26" t="str">
        <f>F18</f>
        <v>4회</v>
      </c>
      <c r="G34" s="5" t="s">
        <v>3</v>
      </c>
      <c r="H34" s="5" t="s">
        <v>4</v>
      </c>
      <c r="I34" s="5" t="s">
        <v>5</v>
      </c>
      <c r="J34" s="5" t="s">
        <v>6</v>
      </c>
      <c r="K34" s="5" t="s">
        <v>7</v>
      </c>
      <c r="L34" s="8" t="s">
        <v>8</v>
      </c>
      <c r="M34" s="6" t="s">
        <v>17</v>
      </c>
    </row>
    <row r="35" spans="1:13" ht="25.5" customHeight="1" x14ac:dyDescent="0.6">
      <c r="A35" s="86" t="s">
        <v>55</v>
      </c>
      <c r="B35" s="9" t="str">
        <f>B3</f>
        <v>홍길동</v>
      </c>
      <c r="C35" s="56"/>
      <c r="D35" s="56"/>
      <c r="E35" s="56"/>
      <c r="F35" s="56"/>
      <c r="G35" s="56"/>
      <c r="H35" s="56"/>
      <c r="I35" s="56"/>
      <c r="J35" s="56"/>
      <c r="K35" s="56"/>
      <c r="L35" s="57"/>
      <c r="M35" s="58" t="str">
        <f>IFERROR(AVERAGE(C35:L35),"-")</f>
        <v>-</v>
      </c>
    </row>
    <row r="36" spans="1:13" ht="25.5" customHeight="1" x14ac:dyDescent="0.6">
      <c r="A36" s="87"/>
      <c r="B36" s="9">
        <f t="shared" ref="B36:B45" si="5">B4</f>
        <v>2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  <c r="M36" s="58" t="str">
        <f t="shared" ref="M36:M45" si="6">IFERROR(AVERAGE(C36:L36),"-")</f>
        <v>-</v>
      </c>
    </row>
    <row r="37" spans="1:13" ht="25.5" customHeight="1" x14ac:dyDescent="0.6">
      <c r="A37" s="87"/>
      <c r="B37" s="9">
        <f t="shared" si="5"/>
        <v>3</v>
      </c>
      <c r="C37" s="56"/>
      <c r="D37" s="56"/>
      <c r="E37" s="56"/>
      <c r="F37" s="56"/>
      <c r="G37" s="56"/>
      <c r="H37" s="56"/>
      <c r="I37" s="56"/>
      <c r="J37" s="56"/>
      <c r="K37" s="56"/>
      <c r="L37" s="57"/>
      <c r="M37" s="58" t="str">
        <f t="shared" si="6"/>
        <v>-</v>
      </c>
    </row>
    <row r="38" spans="1:13" ht="25.5" customHeight="1" x14ac:dyDescent="0.6">
      <c r="A38" s="87"/>
      <c r="B38" s="9">
        <f t="shared" si="5"/>
        <v>4</v>
      </c>
      <c r="C38" s="56"/>
      <c r="D38" s="56"/>
      <c r="E38" s="56"/>
      <c r="F38" s="56"/>
      <c r="G38" s="56"/>
      <c r="H38" s="56"/>
      <c r="I38" s="56"/>
      <c r="J38" s="56"/>
      <c r="K38" s="56"/>
      <c r="L38" s="57"/>
      <c r="M38" s="58" t="str">
        <f t="shared" si="6"/>
        <v>-</v>
      </c>
    </row>
    <row r="39" spans="1:13" ht="25.5" customHeight="1" x14ac:dyDescent="0.6">
      <c r="A39" s="87"/>
      <c r="B39" s="9">
        <f t="shared" si="5"/>
        <v>5</v>
      </c>
      <c r="C39" s="56"/>
      <c r="D39" s="56"/>
      <c r="E39" s="56"/>
      <c r="F39" s="56"/>
      <c r="G39" s="56"/>
      <c r="H39" s="56"/>
      <c r="I39" s="56"/>
      <c r="J39" s="56"/>
      <c r="K39" s="56"/>
      <c r="L39" s="57"/>
      <c r="M39" s="58" t="str">
        <f t="shared" si="6"/>
        <v>-</v>
      </c>
    </row>
    <row r="40" spans="1:13" ht="25.5" customHeight="1" x14ac:dyDescent="0.6">
      <c r="A40" s="87"/>
      <c r="B40" s="9">
        <f t="shared" si="5"/>
        <v>6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  <c r="M40" s="58" t="str">
        <f t="shared" si="6"/>
        <v>-</v>
      </c>
    </row>
    <row r="41" spans="1:13" ht="25.5" customHeight="1" x14ac:dyDescent="0.6">
      <c r="A41" s="87"/>
      <c r="B41" s="9">
        <f t="shared" si="5"/>
        <v>7</v>
      </c>
      <c r="C41" s="56"/>
      <c r="D41" s="56"/>
      <c r="E41" s="56"/>
      <c r="F41" s="56"/>
      <c r="G41" s="56"/>
      <c r="H41" s="56"/>
      <c r="I41" s="56"/>
      <c r="J41" s="56"/>
      <c r="K41" s="56"/>
      <c r="L41" s="57"/>
      <c r="M41" s="58" t="str">
        <f t="shared" si="6"/>
        <v>-</v>
      </c>
    </row>
    <row r="42" spans="1:13" ht="25.5" customHeight="1" x14ac:dyDescent="0.6">
      <c r="A42" s="87"/>
      <c r="B42" s="9">
        <f t="shared" si="5"/>
        <v>8</v>
      </c>
      <c r="C42" s="56"/>
      <c r="D42" s="56"/>
      <c r="E42" s="56"/>
      <c r="F42" s="56"/>
      <c r="G42" s="56"/>
      <c r="H42" s="56"/>
      <c r="I42" s="56"/>
      <c r="J42" s="56"/>
      <c r="K42" s="56"/>
      <c r="L42" s="57"/>
      <c r="M42" s="58" t="str">
        <f t="shared" si="6"/>
        <v>-</v>
      </c>
    </row>
    <row r="43" spans="1:13" ht="25.5" customHeight="1" x14ac:dyDescent="0.6">
      <c r="A43" s="87"/>
      <c r="B43" s="9">
        <f t="shared" si="5"/>
        <v>9</v>
      </c>
      <c r="C43" s="56"/>
      <c r="D43" s="56"/>
      <c r="E43" s="56"/>
      <c r="F43" s="56"/>
      <c r="G43" s="56"/>
      <c r="H43" s="56"/>
      <c r="I43" s="56"/>
      <c r="J43" s="56"/>
      <c r="K43" s="56"/>
      <c r="L43" s="57"/>
      <c r="M43" s="58" t="str">
        <f t="shared" si="6"/>
        <v>-</v>
      </c>
    </row>
    <row r="44" spans="1:13" ht="25.5" customHeight="1" x14ac:dyDescent="0.6">
      <c r="A44" s="87"/>
      <c r="B44" s="9">
        <f t="shared" si="5"/>
        <v>10</v>
      </c>
      <c r="C44" s="56"/>
      <c r="D44" s="56"/>
      <c r="E44" s="56"/>
      <c r="F44" s="56"/>
      <c r="G44" s="56"/>
      <c r="H44" s="56"/>
      <c r="I44" s="56"/>
      <c r="J44" s="56"/>
      <c r="K44" s="56"/>
      <c r="L44" s="57"/>
      <c r="M44" s="58" t="str">
        <f t="shared" si="6"/>
        <v>-</v>
      </c>
    </row>
    <row r="45" spans="1:13" ht="25.5" customHeight="1" x14ac:dyDescent="0.6">
      <c r="A45" s="87"/>
      <c r="B45" s="9">
        <f t="shared" si="5"/>
        <v>11</v>
      </c>
      <c r="C45" s="56"/>
      <c r="D45" s="56"/>
      <c r="E45" s="56"/>
      <c r="F45" s="56"/>
      <c r="G45" s="56"/>
      <c r="H45" s="56"/>
      <c r="I45" s="56"/>
      <c r="J45" s="56"/>
      <c r="K45" s="56"/>
      <c r="L45" s="57"/>
      <c r="M45" s="58" t="str">
        <f t="shared" si="6"/>
        <v>-</v>
      </c>
    </row>
    <row r="46" spans="1:13" ht="25.5" customHeight="1" x14ac:dyDescent="0.6">
      <c r="A46" s="88"/>
      <c r="B46" s="10">
        <f>B30</f>
        <v>12</v>
      </c>
      <c r="C46" s="56"/>
      <c r="D46" s="56"/>
      <c r="E46" s="56"/>
      <c r="F46" s="56"/>
      <c r="G46" s="56"/>
      <c r="H46" s="56"/>
      <c r="I46" s="56"/>
      <c r="J46" s="56"/>
      <c r="K46" s="56"/>
      <c r="L46" s="57"/>
      <c r="M46" s="58" t="str">
        <f t="shared" ref="M46:M49" si="7">IFERROR(AVERAGE(C46:L46),"-")</f>
        <v>-</v>
      </c>
    </row>
    <row r="47" spans="1:13" ht="25.5" customHeight="1" x14ac:dyDescent="0.6">
      <c r="A47" s="88"/>
      <c r="B47" s="10">
        <f>B31</f>
        <v>13</v>
      </c>
      <c r="C47" s="56"/>
      <c r="D47" s="56"/>
      <c r="E47" s="56"/>
      <c r="F47" s="56"/>
      <c r="G47" s="56"/>
      <c r="H47" s="56"/>
      <c r="I47" s="56"/>
      <c r="J47" s="56"/>
      <c r="K47" s="56"/>
      <c r="L47" s="57"/>
      <c r="M47" s="58" t="str">
        <f t="shared" si="7"/>
        <v>-</v>
      </c>
    </row>
    <row r="48" spans="1:13" ht="25.5" customHeight="1" x14ac:dyDescent="0.6">
      <c r="A48" s="88"/>
      <c r="B48" s="10">
        <f>B32</f>
        <v>14</v>
      </c>
      <c r="C48" s="56"/>
      <c r="D48" s="56"/>
      <c r="E48" s="56"/>
      <c r="F48" s="56"/>
      <c r="G48" s="56"/>
      <c r="H48" s="56"/>
      <c r="I48" s="56"/>
      <c r="J48" s="56"/>
      <c r="K48" s="56"/>
      <c r="L48" s="57"/>
      <c r="M48" s="58" t="str">
        <f t="shared" si="7"/>
        <v>-</v>
      </c>
    </row>
    <row r="49" spans="1:13" ht="25.5" customHeight="1" thickBot="1" x14ac:dyDescent="0.65">
      <c r="A49" s="89"/>
      <c r="B49" s="11">
        <f>B33</f>
        <v>15</v>
      </c>
      <c r="C49" s="60"/>
      <c r="D49" s="60"/>
      <c r="E49" s="60"/>
      <c r="F49" s="60"/>
      <c r="G49" s="60"/>
      <c r="H49" s="60"/>
      <c r="I49" s="60"/>
      <c r="J49" s="60"/>
      <c r="K49" s="60"/>
      <c r="L49" s="61"/>
      <c r="M49" s="62" t="str">
        <f t="shared" si="7"/>
        <v>-</v>
      </c>
    </row>
    <row r="50" spans="1:13" ht="25.5" customHeight="1" x14ac:dyDescent="0.6">
      <c r="A50" s="84" t="s">
        <v>10</v>
      </c>
      <c r="B50" s="85"/>
      <c r="C50" s="5" t="s">
        <v>9</v>
      </c>
      <c r="D50" s="5" t="s">
        <v>15</v>
      </c>
      <c r="E50" s="5" t="s">
        <v>16</v>
      </c>
      <c r="F50" s="5" t="s">
        <v>2</v>
      </c>
      <c r="G50" s="5" t="s">
        <v>3</v>
      </c>
      <c r="H50" s="5" t="s">
        <v>4</v>
      </c>
      <c r="I50" s="5" t="s">
        <v>5</v>
      </c>
      <c r="J50" s="5" t="s">
        <v>6</v>
      </c>
      <c r="K50" s="5" t="s">
        <v>7</v>
      </c>
      <c r="L50" s="8" t="s">
        <v>8</v>
      </c>
      <c r="M50" s="6" t="s">
        <v>17</v>
      </c>
    </row>
    <row r="51" spans="1:13" ht="25.5" customHeight="1" x14ac:dyDescent="0.6">
      <c r="A51" s="86" t="s">
        <v>58</v>
      </c>
      <c r="B51" s="9" t="str">
        <f>B3</f>
        <v>홍길동</v>
      </c>
      <c r="C51" s="56"/>
      <c r="D51" s="56"/>
      <c r="E51" s="56"/>
      <c r="F51" s="56"/>
      <c r="G51" s="56"/>
      <c r="H51" s="56"/>
      <c r="I51" s="56"/>
      <c r="J51" s="56"/>
      <c r="K51" s="56"/>
      <c r="L51" s="57"/>
      <c r="M51" s="58" t="str">
        <f>IFERROR(AVERAGE(C51:L51),"-")</f>
        <v>-</v>
      </c>
    </row>
    <row r="52" spans="1:13" ht="25.5" customHeight="1" x14ac:dyDescent="0.6">
      <c r="A52" s="87"/>
      <c r="B52" s="9">
        <f t="shared" ref="B52:B61" si="8">B4</f>
        <v>2</v>
      </c>
      <c r="C52" s="59"/>
      <c r="D52" s="56"/>
      <c r="E52" s="56"/>
      <c r="F52" s="56"/>
      <c r="G52" s="56"/>
      <c r="H52" s="56"/>
      <c r="I52" s="56"/>
      <c r="J52" s="56"/>
      <c r="K52" s="56"/>
      <c r="L52" s="57"/>
      <c r="M52" s="58" t="str">
        <f t="shared" ref="M52:M61" si="9">IFERROR(AVERAGE(C52:L52),"-")</f>
        <v>-</v>
      </c>
    </row>
    <row r="53" spans="1:13" ht="25.5" customHeight="1" x14ac:dyDescent="0.6">
      <c r="A53" s="87"/>
      <c r="B53" s="9">
        <f t="shared" si="8"/>
        <v>3</v>
      </c>
      <c r="C53" s="59"/>
      <c r="D53" s="56"/>
      <c r="E53" s="56"/>
      <c r="F53" s="56"/>
      <c r="G53" s="56"/>
      <c r="H53" s="56"/>
      <c r="I53" s="56"/>
      <c r="J53" s="56"/>
      <c r="K53" s="56"/>
      <c r="L53" s="57"/>
      <c r="M53" s="58" t="str">
        <f t="shared" si="9"/>
        <v>-</v>
      </c>
    </row>
    <row r="54" spans="1:13" ht="25.5" customHeight="1" x14ac:dyDescent="0.6">
      <c r="A54" s="87"/>
      <c r="B54" s="9">
        <f t="shared" si="8"/>
        <v>4</v>
      </c>
      <c r="C54" s="59"/>
      <c r="D54" s="56"/>
      <c r="E54" s="56"/>
      <c r="F54" s="56"/>
      <c r="G54" s="56"/>
      <c r="H54" s="56"/>
      <c r="I54" s="56"/>
      <c r="J54" s="56"/>
      <c r="K54" s="56"/>
      <c r="L54" s="57"/>
      <c r="M54" s="58" t="str">
        <f t="shared" si="9"/>
        <v>-</v>
      </c>
    </row>
    <row r="55" spans="1:13" ht="25.5" customHeight="1" x14ac:dyDescent="0.6">
      <c r="A55" s="87"/>
      <c r="B55" s="9">
        <f t="shared" si="8"/>
        <v>5</v>
      </c>
      <c r="C55" s="59"/>
      <c r="D55" s="56"/>
      <c r="E55" s="56"/>
      <c r="F55" s="56"/>
      <c r="G55" s="56"/>
      <c r="H55" s="56"/>
      <c r="I55" s="56"/>
      <c r="J55" s="56"/>
      <c r="K55" s="56"/>
      <c r="L55" s="57"/>
      <c r="M55" s="58" t="str">
        <f t="shared" si="9"/>
        <v>-</v>
      </c>
    </row>
    <row r="56" spans="1:13" ht="25.5" customHeight="1" x14ac:dyDescent="0.6">
      <c r="A56" s="87"/>
      <c r="B56" s="9">
        <f t="shared" si="8"/>
        <v>6</v>
      </c>
      <c r="C56" s="59"/>
      <c r="D56" s="56"/>
      <c r="E56" s="56"/>
      <c r="F56" s="56"/>
      <c r="G56" s="56"/>
      <c r="H56" s="56"/>
      <c r="I56" s="56"/>
      <c r="J56" s="56"/>
      <c r="K56" s="56"/>
      <c r="L56" s="57"/>
      <c r="M56" s="58" t="str">
        <f t="shared" si="9"/>
        <v>-</v>
      </c>
    </row>
    <row r="57" spans="1:13" ht="25.5" customHeight="1" x14ac:dyDescent="0.6">
      <c r="A57" s="87"/>
      <c r="B57" s="9">
        <f t="shared" si="8"/>
        <v>7</v>
      </c>
      <c r="C57" s="59"/>
      <c r="D57" s="56"/>
      <c r="E57" s="56"/>
      <c r="F57" s="56"/>
      <c r="G57" s="56"/>
      <c r="H57" s="56"/>
      <c r="I57" s="56"/>
      <c r="J57" s="56"/>
      <c r="K57" s="56"/>
      <c r="L57" s="57"/>
      <c r="M57" s="58" t="str">
        <f t="shared" si="9"/>
        <v>-</v>
      </c>
    </row>
    <row r="58" spans="1:13" ht="25.5" customHeight="1" x14ac:dyDescent="0.6">
      <c r="A58" s="87"/>
      <c r="B58" s="9">
        <f t="shared" si="8"/>
        <v>8</v>
      </c>
      <c r="C58" s="59"/>
      <c r="D58" s="56"/>
      <c r="E58" s="56"/>
      <c r="F58" s="56"/>
      <c r="G58" s="56"/>
      <c r="H58" s="56"/>
      <c r="I58" s="56"/>
      <c r="J58" s="56"/>
      <c r="K58" s="56"/>
      <c r="L58" s="57"/>
      <c r="M58" s="58" t="str">
        <f t="shared" si="9"/>
        <v>-</v>
      </c>
    </row>
    <row r="59" spans="1:13" ht="25.5" customHeight="1" x14ac:dyDescent="0.6">
      <c r="A59" s="87"/>
      <c r="B59" s="9">
        <f t="shared" si="8"/>
        <v>9</v>
      </c>
      <c r="C59" s="59"/>
      <c r="D59" s="56"/>
      <c r="E59" s="56"/>
      <c r="F59" s="56"/>
      <c r="G59" s="56"/>
      <c r="H59" s="56"/>
      <c r="I59" s="56"/>
      <c r="J59" s="56"/>
      <c r="K59" s="56"/>
      <c r="L59" s="57"/>
      <c r="M59" s="58" t="str">
        <f t="shared" si="9"/>
        <v>-</v>
      </c>
    </row>
    <row r="60" spans="1:13" ht="25.5" customHeight="1" x14ac:dyDescent="0.6">
      <c r="A60" s="87"/>
      <c r="B60" s="9">
        <f t="shared" si="8"/>
        <v>10</v>
      </c>
      <c r="C60" s="59"/>
      <c r="D60" s="56"/>
      <c r="E60" s="56"/>
      <c r="F60" s="56"/>
      <c r="G60" s="56"/>
      <c r="H60" s="56"/>
      <c r="I60" s="56"/>
      <c r="J60" s="56"/>
      <c r="K60" s="56"/>
      <c r="L60" s="57"/>
      <c r="M60" s="58" t="str">
        <f t="shared" si="9"/>
        <v>-</v>
      </c>
    </row>
    <row r="61" spans="1:13" ht="25.5" customHeight="1" x14ac:dyDescent="0.6">
      <c r="A61" s="87"/>
      <c r="B61" s="9">
        <f t="shared" si="8"/>
        <v>11</v>
      </c>
      <c r="C61" s="59"/>
      <c r="D61" s="56"/>
      <c r="E61" s="56"/>
      <c r="F61" s="56"/>
      <c r="G61" s="56"/>
      <c r="H61" s="56"/>
      <c r="I61" s="56"/>
      <c r="J61" s="56"/>
      <c r="K61" s="56"/>
      <c r="L61" s="57"/>
      <c r="M61" s="58" t="str">
        <f t="shared" si="9"/>
        <v>-</v>
      </c>
    </row>
    <row r="62" spans="1:13" ht="25.5" customHeight="1" x14ac:dyDescent="0.6">
      <c r="A62" s="88"/>
      <c r="B62" s="10">
        <f>B46</f>
        <v>12</v>
      </c>
      <c r="C62" s="59"/>
      <c r="D62" s="56"/>
      <c r="E62" s="56"/>
      <c r="F62" s="56"/>
      <c r="G62" s="56"/>
      <c r="H62" s="56"/>
      <c r="I62" s="56"/>
      <c r="J62" s="56"/>
      <c r="K62" s="56"/>
      <c r="L62" s="57"/>
      <c r="M62" s="58" t="str">
        <f t="shared" ref="M62:M65" si="10">IFERROR(AVERAGE(C62:L62),"-")</f>
        <v>-</v>
      </c>
    </row>
    <row r="63" spans="1:13" ht="25.5" customHeight="1" x14ac:dyDescent="0.6">
      <c r="A63" s="88"/>
      <c r="B63" s="10">
        <f>B47</f>
        <v>13</v>
      </c>
      <c r="C63" s="56"/>
      <c r="D63" s="56"/>
      <c r="E63" s="56"/>
      <c r="F63" s="56"/>
      <c r="G63" s="56"/>
      <c r="H63" s="56"/>
      <c r="I63" s="56"/>
      <c r="J63" s="56"/>
      <c r="K63" s="56"/>
      <c r="L63" s="57"/>
      <c r="M63" s="58" t="str">
        <f t="shared" si="10"/>
        <v>-</v>
      </c>
    </row>
    <row r="64" spans="1:13" ht="25.5" customHeight="1" x14ac:dyDescent="0.6">
      <c r="A64" s="88"/>
      <c r="B64" s="10">
        <f>B48</f>
        <v>14</v>
      </c>
      <c r="C64" s="56"/>
      <c r="D64" s="56"/>
      <c r="E64" s="56"/>
      <c r="F64" s="56"/>
      <c r="G64" s="56"/>
      <c r="H64" s="56"/>
      <c r="I64" s="56"/>
      <c r="J64" s="56"/>
      <c r="K64" s="56"/>
      <c r="L64" s="57"/>
      <c r="M64" s="58" t="str">
        <f t="shared" si="10"/>
        <v>-</v>
      </c>
    </row>
    <row r="65" spans="1:13" ht="25.5" customHeight="1" thickBot="1" x14ac:dyDescent="0.65">
      <c r="A65" s="89"/>
      <c r="B65" s="11">
        <f>B49</f>
        <v>15</v>
      </c>
      <c r="C65" s="60"/>
      <c r="D65" s="60"/>
      <c r="E65" s="60"/>
      <c r="F65" s="60"/>
      <c r="G65" s="60"/>
      <c r="H65" s="60"/>
      <c r="I65" s="60"/>
      <c r="J65" s="60"/>
      <c r="K65" s="60"/>
      <c r="L65" s="61"/>
      <c r="M65" s="62" t="str">
        <f t="shared" si="10"/>
        <v>-</v>
      </c>
    </row>
    <row r="66" spans="1:13" ht="25.5" customHeight="1" x14ac:dyDescent="0.6">
      <c r="A66" s="84" t="s">
        <v>10</v>
      </c>
      <c r="B66" s="85"/>
      <c r="C66" s="5" t="s">
        <v>9</v>
      </c>
      <c r="D66" s="5" t="s">
        <v>15</v>
      </c>
      <c r="E66" s="5" t="s">
        <v>1</v>
      </c>
      <c r="F66" s="5" t="s">
        <v>2</v>
      </c>
      <c r="G66" s="5" t="s">
        <v>3</v>
      </c>
      <c r="H66" s="5" t="s">
        <v>4</v>
      </c>
      <c r="I66" s="5" t="s">
        <v>5</v>
      </c>
      <c r="J66" s="5" t="s">
        <v>6</v>
      </c>
      <c r="K66" s="5" t="s">
        <v>7</v>
      </c>
      <c r="L66" s="8" t="s">
        <v>8</v>
      </c>
      <c r="M66" s="6" t="s">
        <v>17</v>
      </c>
    </row>
    <row r="67" spans="1:13" ht="25.5" customHeight="1" x14ac:dyDescent="0.6">
      <c r="A67" s="86" t="s">
        <v>54</v>
      </c>
      <c r="B67" s="9" t="str">
        <f>B3</f>
        <v>홍길동</v>
      </c>
      <c r="C67" s="56"/>
      <c r="D67" s="56"/>
      <c r="E67" s="56"/>
      <c r="F67" s="56"/>
      <c r="G67" s="56"/>
      <c r="H67" s="56"/>
      <c r="I67" s="56"/>
      <c r="J67" s="56"/>
      <c r="K67" s="56"/>
      <c r="L67" s="57"/>
      <c r="M67" s="58" t="str">
        <f>IFERROR(AVERAGE(C67:L67),"-")</f>
        <v>-</v>
      </c>
    </row>
    <row r="68" spans="1:13" ht="25.5" customHeight="1" x14ac:dyDescent="0.6">
      <c r="A68" s="87"/>
      <c r="B68" s="9">
        <f t="shared" ref="B68:B77" si="11">B4</f>
        <v>2</v>
      </c>
      <c r="C68" s="56"/>
      <c r="D68" s="56"/>
      <c r="E68" s="56"/>
      <c r="F68" s="56"/>
      <c r="G68" s="56"/>
      <c r="H68" s="56"/>
      <c r="I68" s="56"/>
      <c r="J68" s="56"/>
      <c r="K68" s="56"/>
      <c r="L68" s="57"/>
      <c r="M68" s="58" t="str">
        <f t="shared" ref="M68:M77" si="12">IFERROR(AVERAGE(C68:L68),"-")</f>
        <v>-</v>
      </c>
    </row>
    <row r="69" spans="1:13" ht="25.5" customHeight="1" x14ac:dyDescent="0.6">
      <c r="A69" s="87"/>
      <c r="B69" s="9">
        <f t="shared" si="11"/>
        <v>3</v>
      </c>
      <c r="C69" s="56"/>
      <c r="D69" s="56"/>
      <c r="E69" s="56"/>
      <c r="F69" s="56"/>
      <c r="G69" s="56"/>
      <c r="H69" s="56"/>
      <c r="I69" s="56"/>
      <c r="J69" s="56"/>
      <c r="K69" s="56"/>
      <c r="L69" s="57"/>
      <c r="M69" s="58" t="str">
        <f t="shared" si="12"/>
        <v>-</v>
      </c>
    </row>
    <row r="70" spans="1:13" ht="25.5" customHeight="1" x14ac:dyDescent="0.6">
      <c r="A70" s="87"/>
      <c r="B70" s="9">
        <f t="shared" si="11"/>
        <v>4</v>
      </c>
      <c r="C70" s="56"/>
      <c r="D70" s="56"/>
      <c r="E70" s="56"/>
      <c r="F70" s="56"/>
      <c r="G70" s="56"/>
      <c r="H70" s="56"/>
      <c r="I70" s="56"/>
      <c r="J70" s="56"/>
      <c r="K70" s="56"/>
      <c r="L70" s="57"/>
      <c r="M70" s="58" t="str">
        <f t="shared" si="12"/>
        <v>-</v>
      </c>
    </row>
    <row r="71" spans="1:13" ht="25.5" customHeight="1" x14ac:dyDescent="0.6">
      <c r="A71" s="87"/>
      <c r="B71" s="9">
        <f t="shared" si="11"/>
        <v>5</v>
      </c>
      <c r="C71" s="56"/>
      <c r="D71" s="56"/>
      <c r="E71" s="56"/>
      <c r="F71" s="56"/>
      <c r="G71" s="56"/>
      <c r="H71" s="56"/>
      <c r="I71" s="56"/>
      <c r="J71" s="56"/>
      <c r="K71" s="56"/>
      <c r="L71" s="57"/>
      <c r="M71" s="58" t="str">
        <f t="shared" si="12"/>
        <v>-</v>
      </c>
    </row>
    <row r="72" spans="1:13" ht="25.5" customHeight="1" x14ac:dyDescent="0.6">
      <c r="A72" s="87"/>
      <c r="B72" s="9">
        <f t="shared" si="11"/>
        <v>6</v>
      </c>
      <c r="C72" s="56"/>
      <c r="D72" s="56"/>
      <c r="E72" s="56"/>
      <c r="F72" s="56"/>
      <c r="G72" s="56"/>
      <c r="H72" s="56"/>
      <c r="I72" s="56"/>
      <c r="J72" s="56"/>
      <c r="K72" s="56"/>
      <c r="L72" s="57"/>
      <c r="M72" s="58" t="str">
        <f t="shared" si="12"/>
        <v>-</v>
      </c>
    </row>
    <row r="73" spans="1:13" ht="25.5" customHeight="1" x14ac:dyDescent="0.6">
      <c r="A73" s="87"/>
      <c r="B73" s="9">
        <f t="shared" si="11"/>
        <v>7</v>
      </c>
      <c r="C73" s="56"/>
      <c r="D73" s="56"/>
      <c r="E73" s="56"/>
      <c r="F73" s="56"/>
      <c r="G73" s="56"/>
      <c r="H73" s="56"/>
      <c r="I73" s="56"/>
      <c r="J73" s="56"/>
      <c r="K73" s="56"/>
      <c r="L73" s="57"/>
      <c r="M73" s="58" t="str">
        <f t="shared" si="12"/>
        <v>-</v>
      </c>
    </row>
    <row r="74" spans="1:13" ht="25.5" customHeight="1" x14ac:dyDescent="0.6">
      <c r="A74" s="87"/>
      <c r="B74" s="9">
        <f t="shared" si="11"/>
        <v>8</v>
      </c>
      <c r="C74" s="56"/>
      <c r="D74" s="56"/>
      <c r="E74" s="56"/>
      <c r="F74" s="56"/>
      <c r="G74" s="56"/>
      <c r="H74" s="56"/>
      <c r="I74" s="56"/>
      <c r="J74" s="56"/>
      <c r="K74" s="56"/>
      <c r="L74" s="57"/>
      <c r="M74" s="58" t="str">
        <f t="shared" si="12"/>
        <v>-</v>
      </c>
    </row>
    <row r="75" spans="1:13" ht="25.5" customHeight="1" x14ac:dyDescent="0.6">
      <c r="A75" s="87"/>
      <c r="B75" s="9">
        <f t="shared" si="11"/>
        <v>9</v>
      </c>
      <c r="C75" s="56"/>
      <c r="D75" s="56"/>
      <c r="E75" s="56"/>
      <c r="F75" s="56"/>
      <c r="G75" s="56"/>
      <c r="H75" s="56"/>
      <c r="I75" s="56"/>
      <c r="J75" s="56"/>
      <c r="K75" s="56"/>
      <c r="L75" s="57"/>
      <c r="M75" s="58" t="str">
        <f t="shared" si="12"/>
        <v>-</v>
      </c>
    </row>
    <row r="76" spans="1:13" ht="25.5" customHeight="1" x14ac:dyDescent="0.6">
      <c r="A76" s="87"/>
      <c r="B76" s="9">
        <f t="shared" si="11"/>
        <v>10</v>
      </c>
      <c r="C76" s="56"/>
      <c r="D76" s="56"/>
      <c r="E76" s="56"/>
      <c r="F76" s="56"/>
      <c r="G76" s="56"/>
      <c r="H76" s="56"/>
      <c r="I76" s="56"/>
      <c r="J76" s="56"/>
      <c r="K76" s="56"/>
      <c r="L76" s="57"/>
      <c r="M76" s="58" t="str">
        <f t="shared" si="12"/>
        <v>-</v>
      </c>
    </row>
    <row r="77" spans="1:13" ht="25.5" customHeight="1" x14ac:dyDescent="0.6">
      <c r="A77" s="87"/>
      <c r="B77" s="9">
        <f t="shared" si="11"/>
        <v>11</v>
      </c>
      <c r="C77" s="56"/>
      <c r="D77" s="56"/>
      <c r="E77" s="56"/>
      <c r="F77" s="56"/>
      <c r="G77" s="56"/>
      <c r="H77" s="56"/>
      <c r="I77" s="56"/>
      <c r="J77" s="56"/>
      <c r="K77" s="56"/>
      <c r="L77" s="57"/>
      <c r="M77" s="58" t="str">
        <f t="shared" si="12"/>
        <v>-</v>
      </c>
    </row>
    <row r="78" spans="1:13" ht="25.5" customHeight="1" x14ac:dyDescent="0.6">
      <c r="A78" s="88"/>
      <c r="B78" s="10">
        <f>B62</f>
        <v>12</v>
      </c>
      <c r="C78" s="56"/>
      <c r="D78" s="56"/>
      <c r="E78" s="56"/>
      <c r="F78" s="56"/>
      <c r="G78" s="56"/>
      <c r="H78" s="56"/>
      <c r="I78" s="56"/>
      <c r="J78" s="56"/>
      <c r="K78" s="56"/>
      <c r="L78" s="57"/>
      <c r="M78" s="58" t="str">
        <f t="shared" ref="M78:M81" si="13">IFERROR(AVERAGE(C78:L78),"-")</f>
        <v>-</v>
      </c>
    </row>
    <row r="79" spans="1:13" ht="25.5" customHeight="1" x14ac:dyDescent="0.6">
      <c r="A79" s="88"/>
      <c r="B79" s="10">
        <f>B63</f>
        <v>13</v>
      </c>
      <c r="C79" s="56"/>
      <c r="D79" s="56"/>
      <c r="E79" s="56"/>
      <c r="F79" s="56"/>
      <c r="G79" s="56"/>
      <c r="H79" s="56"/>
      <c r="I79" s="56"/>
      <c r="J79" s="56"/>
      <c r="K79" s="56"/>
      <c r="L79" s="57"/>
      <c r="M79" s="58" t="str">
        <f t="shared" si="13"/>
        <v>-</v>
      </c>
    </row>
    <row r="80" spans="1:13" ht="25.5" customHeight="1" x14ac:dyDescent="0.6">
      <c r="A80" s="88"/>
      <c r="B80" s="10">
        <f>B64</f>
        <v>14</v>
      </c>
      <c r="C80" s="56"/>
      <c r="D80" s="56"/>
      <c r="E80" s="56"/>
      <c r="F80" s="56"/>
      <c r="G80" s="56"/>
      <c r="H80" s="56"/>
      <c r="I80" s="56"/>
      <c r="J80" s="56"/>
      <c r="K80" s="56"/>
      <c r="L80" s="57"/>
      <c r="M80" s="58" t="str">
        <f t="shared" si="13"/>
        <v>-</v>
      </c>
    </row>
    <row r="81" spans="1:13" ht="25.5" customHeight="1" thickBot="1" x14ac:dyDescent="0.65">
      <c r="A81" s="89"/>
      <c r="B81" s="11">
        <f>B65</f>
        <v>15</v>
      </c>
      <c r="C81" s="60"/>
      <c r="D81" s="60"/>
      <c r="E81" s="60"/>
      <c r="F81" s="60"/>
      <c r="G81" s="60"/>
      <c r="H81" s="60"/>
      <c r="I81" s="60"/>
      <c r="J81" s="60"/>
      <c r="K81" s="60"/>
      <c r="L81" s="61"/>
      <c r="M81" s="62" t="str">
        <f t="shared" si="13"/>
        <v>-</v>
      </c>
    </row>
  </sheetData>
  <mergeCells count="12">
    <mergeCell ref="A67:A81"/>
    <mergeCell ref="A51:A65"/>
    <mergeCell ref="A66:B66"/>
    <mergeCell ref="A2:B2"/>
    <mergeCell ref="A3:A17"/>
    <mergeCell ref="A19:A33"/>
    <mergeCell ref="A35:A49"/>
    <mergeCell ref="K1:L1"/>
    <mergeCell ref="D1:J1"/>
    <mergeCell ref="A18:B18"/>
    <mergeCell ref="A34:B34"/>
    <mergeCell ref="A50:B50"/>
  </mergeCells>
  <phoneticPr fontId="1" type="noConversion"/>
  <printOptions horizontalCentered="1"/>
  <pageMargins left="0.15748031496062992" right="0.15748031496062992" top="0.11811023622047245" bottom="0" header="0.15748031496062992" footer="0"/>
  <pageSetup paperSize="9" orientation="portrait" verticalDpi="300" r:id="rId1"/>
  <ignoredErrors>
    <ignoredError sqref="M18 M34 M50 M66" evalError="1"/>
    <ignoredError sqref="M3 M17 M4:M16" formulaRange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97A0-722F-4A6D-8AA5-4E82BA077E47}">
  <sheetPr>
    <tabColor theme="1"/>
  </sheetPr>
  <dimension ref="A1:FX50"/>
  <sheetViews>
    <sheetView topLeftCell="A10" zoomScaleNormal="100" workbookViewId="0">
      <selection activeCell="P1" sqref="P1:U1"/>
    </sheetView>
  </sheetViews>
  <sheetFormatPr defaultRowHeight="16.899999999999999" x14ac:dyDescent="0.6"/>
  <cols>
    <col min="1" max="63" width="7.5" customWidth="1"/>
    <col min="64" max="64" width="7.25" customWidth="1"/>
    <col min="65" max="139" width="7.5" customWidth="1"/>
    <col min="140" max="140" width="6.375" bestFit="1" customWidth="1"/>
    <col min="141" max="153" width="7.5" customWidth="1"/>
    <col min="154" max="154" width="7.375" customWidth="1"/>
    <col min="155" max="201" width="7.5" customWidth="1"/>
  </cols>
  <sheetData>
    <row r="1" spans="1:180" ht="57.6" customHeight="1" thickBot="1" x14ac:dyDescent="0.75">
      <c r="B1" s="24"/>
      <c r="C1" s="24"/>
      <c r="D1" s="142" t="s">
        <v>81</v>
      </c>
      <c r="E1" s="142"/>
      <c r="F1" s="142"/>
      <c r="G1" s="142"/>
      <c r="H1" s="142"/>
      <c r="I1" s="142"/>
      <c r="J1" s="141" t="s">
        <v>80</v>
      </c>
      <c r="K1" s="141"/>
      <c r="L1" s="65" t="str">
        <f>기록지!B3</f>
        <v>홍길동</v>
      </c>
      <c r="N1" s="24"/>
      <c r="O1" s="24"/>
      <c r="P1" s="142" t="str">
        <f>D1</f>
        <v>늘품 훈련용 성취 결과(202*-1)</v>
      </c>
      <c r="Q1" s="142"/>
      <c r="R1" s="142"/>
      <c r="S1" s="142"/>
      <c r="T1" s="142"/>
      <c r="U1" s="142"/>
      <c r="V1" s="141" t="str">
        <f>J1</f>
        <v xml:space="preserve">     반</v>
      </c>
      <c r="W1" s="141"/>
      <c r="X1" s="67">
        <f>기록지!B4</f>
        <v>2</v>
      </c>
      <c r="Z1" s="24"/>
      <c r="AA1" s="24"/>
      <c r="AB1" s="142" t="str">
        <f>P1</f>
        <v>늘품 훈련용 성취 결과(202*-1)</v>
      </c>
      <c r="AC1" s="142"/>
      <c r="AD1" s="142"/>
      <c r="AE1" s="142"/>
      <c r="AF1" s="142"/>
      <c r="AG1" s="142"/>
      <c r="AH1" s="141" t="str">
        <f>V1</f>
        <v xml:space="preserve">     반</v>
      </c>
      <c r="AI1" s="141"/>
      <c r="AJ1" s="67">
        <f>기록지!B5</f>
        <v>3</v>
      </c>
      <c r="AL1" s="24"/>
      <c r="AM1" s="24"/>
      <c r="AN1" s="142" t="str">
        <f>AB1</f>
        <v>늘품 훈련용 성취 결과(202*-1)</v>
      </c>
      <c r="AO1" s="142"/>
      <c r="AP1" s="142"/>
      <c r="AQ1" s="142"/>
      <c r="AR1" s="142"/>
      <c r="AS1" s="142"/>
      <c r="AT1" s="141" t="str">
        <f>AH1</f>
        <v xml:space="preserve">     반</v>
      </c>
      <c r="AU1" s="141"/>
      <c r="AV1" s="67">
        <f>기록지!B6</f>
        <v>4</v>
      </c>
      <c r="AX1" s="24"/>
      <c r="AY1" s="24"/>
      <c r="AZ1" s="142" t="str">
        <f>AN1</f>
        <v>늘품 훈련용 성취 결과(202*-1)</v>
      </c>
      <c r="BA1" s="142"/>
      <c r="BB1" s="142"/>
      <c r="BC1" s="142"/>
      <c r="BD1" s="142"/>
      <c r="BE1" s="142"/>
      <c r="BF1" s="141" t="str">
        <f>AT1</f>
        <v xml:space="preserve">     반</v>
      </c>
      <c r="BG1" s="141"/>
      <c r="BH1" s="67">
        <f>기록지!B7</f>
        <v>5</v>
      </c>
      <c r="BJ1" s="24"/>
      <c r="BK1" s="24"/>
      <c r="BL1" s="142" t="str">
        <f>AZ1</f>
        <v>늘품 훈련용 성취 결과(202*-1)</v>
      </c>
      <c r="BM1" s="142"/>
      <c r="BN1" s="142"/>
      <c r="BO1" s="142"/>
      <c r="BP1" s="142"/>
      <c r="BQ1" s="142"/>
      <c r="BR1" s="141" t="str">
        <f>BF1</f>
        <v xml:space="preserve">     반</v>
      </c>
      <c r="BS1" s="141"/>
      <c r="BT1" s="67">
        <f>기록지!B8</f>
        <v>6</v>
      </c>
      <c r="BV1" s="24"/>
      <c r="BW1" s="24"/>
      <c r="BX1" s="142" t="str">
        <f>BL1</f>
        <v>늘품 훈련용 성취 결과(202*-1)</v>
      </c>
      <c r="BY1" s="142"/>
      <c r="BZ1" s="142"/>
      <c r="CA1" s="142"/>
      <c r="CB1" s="142"/>
      <c r="CC1" s="142"/>
      <c r="CD1" s="141" t="str">
        <f>BR1</f>
        <v xml:space="preserve">     반</v>
      </c>
      <c r="CE1" s="141"/>
      <c r="CF1" s="67">
        <f>기록지!B9</f>
        <v>7</v>
      </c>
      <c r="CH1" s="24"/>
      <c r="CI1" s="24"/>
      <c r="CJ1" s="142" t="str">
        <f>BX1</f>
        <v>늘품 훈련용 성취 결과(202*-1)</v>
      </c>
      <c r="CK1" s="142"/>
      <c r="CL1" s="142"/>
      <c r="CM1" s="142"/>
      <c r="CN1" s="142"/>
      <c r="CO1" s="142"/>
      <c r="CP1" s="141" t="str">
        <f>CD1</f>
        <v xml:space="preserve">     반</v>
      </c>
      <c r="CQ1" s="141"/>
      <c r="CR1" s="67">
        <f>기록지!B10</f>
        <v>8</v>
      </c>
      <c r="CT1" s="24"/>
      <c r="CU1" s="24"/>
      <c r="CV1" s="142" t="str">
        <f>CJ1</f>
        <v>늘품 훈련용 성취 결과(202*-1)</v>
      </c>
      <c r="CW1" s="142"/>
      <c r="CX1" s="142"/>
      <c r="CY1" s="142"/>
      <c r="CZ1" s="142"/>
      <c r="DA1" s="142"/>
      <c r="DB1" s="141" t="str">
        <f>CP1</f>
        <v xml:space="preserve">     반</v>
      </c>
      <c r="DC1" s="141"/>
      <c r="DD1" s="68">
        <f>기록지!B11</f>
        <v>9</v>
      </c>
      <c r="DF1" s="24"/>
      <c r="DG1" s="24"/>
      <c r="DH1" s="142" t="str">
        <f>CV1</f>
        <v>늘품 훈련용 성취 결과(202*-1)</v>
      </c>
      <c r="DI1" s="142"/>
      <c r="DJ1" s="142"/>
      <c r="DK1" s="142"/>
      <c r="DL1" s="142"/>
      <c r="DM1" s="142"/>
      <c r="DN1" s="141" t="str">
        <f>DB1</f>
        <v xml:space="preserve">     반</v>
      </c>
      <c r="DO1" s="141"/>
      <c r="DP1" s="67">
        <f>기록지!B12</f>
        <v>10</v>
      </c>
      <c r="DR1" s="24"/>
      <c r="DS1" s="24"/>
      <c r="DT1" s="142" t="str">
        <f>DH1</f>
        <v>늘품 훈련용 성취 결과(202*-1)</v>
      </c>
      <c r="DU1" s="142"/>
      <c r="DV1" s="142"/>
      <c r="DW1" s="142"/>
      <c r="DX1" s="142"/>
      <c r="DY1" s="142"/>
      <c r="DZ1" s="141" t="str">
        <f>DN1</f>
        <v xml:space="preserve">     반</v>
      </c>
      <c r="EA1" s="141"/>
      <c r="EB1" s="67">
        <f>기록지!B13</f>
        <v>11</v>
      </c>
      <c r="ED1" s="24"/>
      <c r="EE1" s="24"/>
      <c r="EF1" s="142" t="str">
        <f>DT1</f>
        <v>늘품 훈련용 성취 결과(202*-1)</v>
      </c>
      <c r="EG1" s="142"/>
      <c r="EH1" s="142"/>
      <c r="EI1" s="142"/>
      <c r="EJ1" s="142"/>
      <c r="EK1" s="142"/>
      <c r="EL1" s="141" t="str">
        <f>DZ1</f>
        <v xml:space="preserve">     반</v>
      </c>
      <c r="EM1" s="141"/>
      <c r="EN1" s="67">
        <f>기록지!B14</f>
        <v>12</v>
      </c>
      <c r="EP1" s="24"/>
      <c r="EQ1" s="24"/>
      <c r="ER1" s="142" t="str">
        <f>EF1</f>
        <v>늘품 훈련용 성취 결과(202*-1)</v>
      </c>
      <c r="ES1" s="142"/>
      <c r="ET1" s="142"/>
      <c r="EU1" s="142"/>
      <c r="EV1" s="142"/>
      <c r="EW1" s="142"/>
      <c r="EX1" s="141" t="str">
        <f>EL1</f>
        <v xml:space="preserve">     반</v>
      </c>
      <c r="EY1" s="141"/>
      <c r="EZ1" s="67">
        <f>기록지!B15</f>
        <v>13</v>
      </c>
      <c r="FB1" s="24"/>
      <c r="FC1" s="24"/>
      <c r="FD1" s="142" t="str">
        <f>ER1</f>
        <v>늘품 훈련용 성취 결과(202*-1)</v>
      </c>
      <c r="FE1" s="142"/>
      <c r="FF1" s="142"/>
      <c r="FG1" s="142"/>
      <c r="FH1" s="142"/>
      <c r="FI1" s="142"/>
      <c r="FJ1" s="141" t="str">
        <f>EX1</f>
        <v xml:space="preserve">     반</v>
      </c>
      <c r="FK1" s="141"/>
      <c r="FL1" s="67">
        <f>기록지!B16</f>
        <v>14</v>
      </c>
      <c r="FN1" s="24"/>
      <c r="FO1" s="24"/>
      <c r="FP1" s="142" t="str">
        <f>FD1</f>
        <v>늘품 훈련용 성취 결과(202*-1)</v>
      </c>
      <c r="FQ1" s="142"/>
      <c r="FR1" s="142"/>
      <c r="FS1" s="142"/>
      <c r="FT1" s="142"/>
      <c r="FU1" s="142"/>
      <c r="FV1" s="141" t="str">
        <f>FJ1</f>
        <v xml:space="preserve">     반</v>
      </c>
      <c r="FW1" s="141"/>
      <c r="FX1" s="67">
        <f>기록지!B17</f>
        <v>15</v>
      </c>
    </row>
    <row r="2" spans="1:180" ht="34.9" customHeight="1" thickBot="1" x14ac:dyDescent="0.65">
      <c r="A2" s="127" t="s">
        <v>18</v>
      </c>
      <c r="B2" s="128"/>
      <c r="C2" s="18"/>
      <c r="D2" s="15"/>
      <c r="E2" s="15"/>
      <c r="F2" s="15"/>
      <c r="G2" s="15"/>
      <c r="H2" s="16"/>
      <c r="I2" s="15"/>
      <c r="J2" s="15"/>
      <c r="K2" s="15"/>
      <c r="L2" s="15"/>
      <c r="M2" s="127" t="s">
        <v>18</v>
      </c>
      <c r="N2" s="128"/>
      <c r="O2" s="18"/>
      <c r="P2" s="15"/>
      <c r="Q2" s="15"/>
      <c r="R2" s="15"/>
      <c r="S2" s="15"/>
      <c r="T2" s="16"/>
      <c r="U2" s="15"/>
      <c r="V2" s="15"/>
      <c r="W2" s="15"/>
      <c r="X2" s="15"/>
      <c r="Y2" s="127" t="s">
        <v>18</v>
      </c>
      <c r="Z2" s="128"/>
      <c r="AA2" s="18"/>
      <c r="AB2" s="15"/>
      <c r="AC2" s="15"/>
      <c r="AD2" s="15"/>
      <c r="AE2" s="15"/>
      <c r="AF2" s="16"/>
      <c r="AG2" s="15"/>
      <c r="AH2" s="15"/>
      <c r="AI2" s="15"/>
      <c r="AJ2" s="15"/>
      <c r="AK2" s="127" t="s">
        <v>18</v>
      </c>
      <c r="AL2" s="128"/>
      <c r="AM2" s="18"/>
      <c r="AN2" s="15"/>
      <c r="AO2" s="15"/>
      <c r="AP2" s="15"/>
      <c r="AQ2" s="15"/>
      <c r="AR2" s="16"/>
      <c r="AS2" s="15"/>
      <c r="AT2" s="15"/>
      <c r="AU2" s="15"/>
      <c r="AV2" s="15"/>
      <c r="AW2" s="127" t="s">
        <v>18</v>
      </c>
      <c r="AX2" s="128"/>
      <c r="AY2" s="18"/>
      <c r="AZ2" s="15"/>
      <c r="BA2" s="15"/>
      <c r="BB2" s="15"/>
      <c r="BC2" s="15"/>
      <c r="BD2" s="16"/>
      <c r="BE2" s="15"/>
      <c r="BF2" s="15"/>
      <c r="BG2" s="15"/>
      <c r="BH2" s="15"/>
      <c r="BI2" s="127" t="s">
        <v>18</v>
      </c>
      <c r="BJ2" s="128"/>
      <c r="BK2" s="18"/>
      <c r="BL2" s="15"/>
      <c r="BM2" s="15"/>
      <c r="BN2" s="15"/>
      <c r="BO2" s="15"/>
      <c r="BP2" s="16"/>
      <c r="BQ2" s="15"/>
      <c r="BR2" s="15"/>
      <c r="BS2" s="15"/>
      <c r="BT2" s="15"/>
      <c r="BU2" s="127" t="s">
        <v>18</v>
      </c>
      <c r="BV2" s="128"/>
      <c r="BW2" s="18"/>
      <c r="BX2" s="15"/>
      <c r="BY2" s="15"/>
      <c r="BZ2" s="15"/>
      <c r="CA2" s="15"/>
      <c r="CB2" s="16"/>
      <c r="CC2" s="15"/>
      <c r="CD2" s="15"/>
      <c r="CE2" s="15"/>
      <c r="CF2" s="15"/>
      <c r="CG2" s="127" t="s">
        <v>18</v>
      </c>
      <c r="CH2" s="128"/>
      <c r="CI2" s="18"/>
      <c r="CJ2" s="15"/>
      <c r="CK2" s="15"/>
      <c r="CL2" s="15"/>
      <c r="CM2" s="15"/>
      <c r="CN2" s="16"/>
      <c r="CO2" s="15"/>
      <c r="CP2" s="15"/>
      <c r="CQ2" s="15"/>
      <c r="CR2" s="15"/>
      <c r="CS2" s="127" t="s">
        <v>18</v>
      </c>
      <c r="CT2" s="128"/>
      <c r="CU2" s="18"/>
      <c r="CV2" s="15"/>
      <c r="CW2" s="15"/>
      <c r="CX2" s="15"/>
      <c r="CY2" s="15"/>
      <c r="CZ2" s="16"/>
      <c r="DA2" s="15"/>
      <c r="DB2" s="15"/>
      <c r="DC2" s="15"/>
      <c r="DD2" s="15"/>
      <c r="DE2" s="127" t="s">
        <v>18</v>
      </c>
      <c r="DF2" s="128"/>
      <c r="DG2" s="18"/>
      <c r="DH2" s="15"/>
      <c r="DI2" s="15"/>
      <c r="DJ2" s="15"/>
      <c r="DK2" s="15"/>
      <c r="DL2" s="16"/>
      <c r="DM2" s="15"/>
      <c r="DN2" s="15"/>
      <c r="DO2" s="15"/>
      <c r="DP2" s="15"/>
      <c r="DQ2" s="127" t="s">
        <v>18</v>
      </c>
      <c r="DR2" s="128"/>
      <c r="DS2" s="18"/>
      <c r="DT2" s="15"/>
      <c r="DU2" s="15"/>
      <c r="DV2" s="15"/>
      <c r="DW2" s="15"/>
      <c r="DX2" s="16"/>
      <c r="DY2" s="15"/>
      <c r="DZ2" s="15"/>
      <c r="EA2" s="15"/>
      <c r="EB2" s="15"/>
      <c r="EC2" s="127" t="s">
        <v>18</v>
      </c>
      <c r="ED2" s="128"/>
      <c r="EE2" s="18"/>
      <c r="EF2" s="15"/>
      <c r="EG2" s="15"/>
      <c r="EH2" s="15"/>
      <c r="EI2" s="15"/>
      <c r="EJ2" s="16"/>
      <c r="EK2" s="15"/>
      <c r="EL2" s="15"/>
      <c r="EM2" s="15"/>
      <c r="EN2" s="15"/>
      <c r="EO2" s="127" t="s">
        <v>18</v>
      </c>
      <c r="EP2" s="128"/>
      <c r="EQ2" s="18"/>
      <c r="ER2" s="15"/>
      <c r="ES2" s="15"/>
      <c r="ET2" s="15"/>
      <c r="EU2" s="15"/>
      <c r="EV2" s="16"/>
      <c r="EW2" s="15"/>
      <c r="EX2" s="15"/>
      <c r="EY2" s="15"/>
      <c r="EZ2" s="15"/>
      <c r="FA2" s="127" t="s">
        <v>18</v>
      </c>
      <c r="FB2" s="128"/>
      <c r="FC2" s="18"/>
      <c r="FD2" s="15"/>
      <c r="FE2" s="15"/>
      <c r="FF2" s="15"/>
      <c r="FG2" s="15"/>
      <c r="FH2" s="16"/>
      <c r="FI2" s="15"/>
      <c r="FJ2" s="15"/>
      <c r="FK2" s="15"/>
      <c r="FL2" s="15"/>
      <c r="FM2" s="127" t="s">
        <v>18</v>
      </c>
      <c r="FN2" s="128"/>
      <c r="FO2" s="18"/>
      <c r="FP2" s="15"/>
      <c r="FQ2" s="15"/>
      <c r="FR2" s="15"/>
      <c r="FS2" s="15"/>
      <c r="FT2" s="16"/>
      <c r="FU2" s="15"/>
      <c r="FV2" s="15"/>
      <c r="FW2" s="15"/>
      <c r="FX2" s="15"/>
    </row>
    <row r="3" spans="1:180" ht="40.15" customHeight="1" x14ac:dyDescent="0.6">
      <c r="A3" s="122" t="s">
        <v>77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2" t="str">
        <f>A3</f>
        <v>■ 이 평정표는 늘품 훈련용 5종 과제의 성취 결과입니다.</v>
      </c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2" t="str">
        <f>M3</f>
        <v>■ 이 평정표는 늘품 훈련용 5종 과제의 성취 결과입니다.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2" t="str">
        <f>Y3</f>
        <v>■ 이 평정표는 늘품 훈련용 5종 과제의 성취 결과입니다.</v>
      </c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2" t="str">
        <f>AK3</f>
        <v>■ 이 평정표는 늘품 훈련용 5종 과제의 성취 결과입니다.</v>
      </c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2" t="str">
        <f>AW3</f>
        <v>■ 이 평정표는 늘품 훈련용 5종 과제의 성취 결과입니다.</v>
      </c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2" t="str">
        <f>BI3</f>
        <v>■ 이 평정표는 늘품 훈련용 5종 과제의 성취 결과입니다.</v>
      </c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2" t="str">
        <f>BU3</f>
        <v>■ 이 평정표는 늘품 훈련용 5종 과제의 성취 결과입니다.</v>
      </c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2" t="str">
        <f>CG3</f>
        <v>■ 이 평정표는 늘품 훈련용 5종 과제의 성취 결과입니다.</v>
      </c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2" t="str">
        <f>CS3</f>
        <v>■ 이 평정표는 늘품 훈련용 5종 과제의 성취 결과입니다.</v>
      </c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2" t="str">
        <f>DE3</f>
        <v>■ 이 평정표는 늘품 훈련용 5종 과제의 성취 결과입니다.</v>
      </c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2" t="str">
        <f>DQ3</f>
        <v>■ 이 평정표는 늘품 훈련용 5종 과제의 성취 결과입니다.</v>
      </c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2" t="str">
        <f>EC3</f>
        <v>■ 이 평정표는 늘품 훈련용 5종 과제의 성취 결과입니다.</v>
      </c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2" t="s">
        <v>22</v>
      </c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2" t="s">
        <v>25</v>
      </c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</row>
    <row r="4" spans="1:180" ht="49.9" customHeight="1" x14ac:dyDescent="0.6">
      <c r="A4" s="124" t="s">
        <v>68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4" t="str">
        <f>A4</f>
        <v>■ 각 항목은 난이도가 달리 구성된 훈련용 도구를 학생의 수준에 따라 5개 항목을 선정하여 반복
   평가한 후, 최고와 최저 값을 제외한 평균 점수로 평정하였습니다.</v>
      </c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4" t="str">
        <f>M4</f>
        <v>■ 각 항목은 난이도가 달리 구성된 훈련용 도구를 학생의 수준에 따라 5개 항목을 선정하여 반복
   평가한 후, 최고와 최저 값을 제외한 평균 점수로 평정하였습니다.</v>
      </c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4" t="str">
        <f>Y4</f>
        <v>■ 각 항목은 난이도가 달리 구성된 훈련용 도구를 학생의 수준에 따라 5개 항목을 선정하여 반복
   평가한 후, 최고와 최저 값을 제외한 평균 점수로 평정하였습니다.</v>
      </c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4" t="str">
        <f>AK4</f>
        <v>■ 각 항목은 난이도가 달리 구성된 훈련용 도구를 학생의 수준에 따라 5개 항목을 선정하여 반복
   평가한 후, 최고와 최저 값을 제외한 평균 점수로 평정하였습니다.</v>
      </c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4" t="str">
        <f>AW4</f>
        <v>■ 각 항목은 난이도가 달리 구성된 훈련용 도구를 학생의 수준에 따라 5개 항목을 선정하여 반복
   평가한 후, 최고와 최저 값을 제외한 평균 점수로 평정하였습니다.</v>
      </c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4" t="str">
        <f>BI4</f>
        <v>■ 각 항목은 난이도가 달리 구성된 훈련용 도구를 학생의 수준에 따라 5개 항목을 선정하여 반복
   평가한 후, 최고와 최저 값을 제외한 평균 점수로 평정하였습니다.</v>
      </c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4" t="str">
        <f>BU4</f>
        <v>■ 각 항목은 난이도가 달리 구성된 훈련용 도구를 학생의 수준에 따라 5개 항목을 선정하여 반복
   평가한 후, 최고와 최저 값을 제외한 평균 점수로 평정하였습니다.</v>
      </c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4" t="str">
        <f>CG4</f>
        <v>■ 각 항목은 난이도가 달리 구성된 훈련용 도구를 학생의 수준에 따라 5개 항목을 선정하여 반복
   평가한 후, 최고와 최저 값을 제외한 평균 점수로 평정하였습니다.</v>
      </c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4" t="str">
        <f>CS4</f>
        <v>■ 각 항목은 난이도가 달리 구성된 훈련용 도구를 학생의 수준에 따라 5개 항목을 선정하여 반복
   평가한 후, 최고와 최저 값을 제외한 평균 점수로 평정하였습니다.</v>
      </c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4" t="str">
        <f>DE4</f>
        <v>■ 각 항목은 난이도가 달리 구성된 훈련용 도구를 학생의 수준에 따라 5개 항목을 선정하여 반복
   평가한 후, 최고와 최저 값을 제외한 평균 점수로 평정하였습니다.</v>
      </c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4" t="str">
        <f>DQ4</f>
        <v>■ 각 항목은 난이도가 달리 구성된 훈련용 도구를 학생의 수준에 따라 5개 항목을 선정하여 반복
   평가한 후, 최고와 최저 값을 제외한 평균 점수로 평정하였습니다.</v>
      </c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4" t="str">
        <f>EC4</f>
        <v>■ 각 항목은 난이도가 달리 구성된 훈련용 도구를 학생의 수준에 따라 5개 항목을 선정하여 반복
   평가한 후, 최고와 최저 값을 제외한 평균 점수로 평정하였습니다.</v>
      </c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4" t="s">
        <v>31</v>
      </c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4" t="s">
        <v>31</v>
      </c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</row>
    <row r="5" spans="1:180" ht="49.9" customHeight="1" x14ac:dyDescent="0.6">
      <c r="A5" s="124" t="s">
        <v>78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4" t="str">
        <f>A5</f>
        <v xml:space="preserve">■ 도구를 분해하고 조립하여 완성하는 시간을 계측{00분 00초)하고, 준거에 따라 완성도(적정 토크,  부속품 분실 등) 확인을 거쳐 결과를 보정 하였습니다. </v>
      </c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4" t="str">
        <f>M5</f>
        <v xml:space="preserve">■ 도구를 분해하고 조립하여 완성하는 시간을 계측{00분 00초)하고, 준거에 따라 완성도(적정 토크,  부속품 분실 등) 확인을 거쳐 결과를 보정 하였습니다. </v>
      </c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4" t="str">
        <f>Y5</f>
        <v xml:space="preserve">■ 도구를 분해하고 조립하여 완성하는 시간을 계측{00분 00초)하고, 준거에 따라 완성도(적정 토크,  부속품 분실 등) 확인을 거쳐 결과를 보정 하였습니다. </v>
      </c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4" t="str">
        <f>AK5</f>
        <v xml:space="preserve">■ 도구를 분해하고 조립하여 완성하는 시간을 계측{00분 00초)하고, 준거에 따라 완성도(적정 토크,  부속품 분실 등) 확인을 거쳐 결과를 보정 하였습니다. </v>
      </c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4" t="str">
        <f>AW5</f>
        <v xml:space="preserve">■ 도구를 분해하고 조립하여 완성하는 시간을 계측{00분 00초)하고, 준거에 따라 완성도(적정 토크,  부속품 분실 등) 확인을 거쳐 결과를 보정 하였습니다. </v>
      </c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4" t="str">
        <f>BI5</f>
        <v xml:space="preserve">■ 도구를 분해하고 조립하여 완성하는 시간을 계측{00분 00초)하고, 준거에 따라 완성도(적정 토크,  부속품 분실 등) 확인을 거쳐 결과를 보정 하였습니다. </v>
      </c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4" t="str">
        <f>BU5</f>
        <v xml:space="preserve">■ 도구를 분해하고 조립하여 완성하는 시간을 계측{00분 00초)하고, 준거에 따라 완성도(적정 토크,  부속품 분실 등) 확인을 거쳐 결과를 보정 하였습니다. </v>
      </c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4" t="str">
        <f>CG5</f>
        <v xml:space="preserve">■ 도구를 분해하고 조립하여 완성하는 시간을 계측{00분 00초)하고, 준거에 따라 완성도(적정 토크,  부속품 분실 등) 확인을 거쳐 결과를 보정 하였습니다. </v>
      </c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4" t="str">
        <f>CS5</f>
        <v xml:space="preserve">■ 도구를 분해하고 조립하여 완성하는 시간을 계측{00분 00초)하고, 준거에 따라 완성도(적정 토크,  부속품 분실 등) 확인을 거쳐 결과를 보정 하였습니다. </v>
      </c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4" t="str">
        <f>DE5</f>
        <v xml:space="preserve">■ 도구를 분해하고 조립하여 완성하는 시간을 계측{00분 00초)하고, 준거에 따라 완성도(적정 토크,  부속품 분실 등) 확인을 거쳐 결과를 보정 하였습니다. </v>
      </c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4" t="str">
        <f>DQ5</f>
        <v xml:space="preserve">■ 도구를 분해하고 조립하여 완성하는 시간을 계측{00분 00초)하고, 준거에 따라 완성도(적정 토크,  부속품 분실 등) 확인을 거쳐 결과를 보정 하였습니다. </v>
      </c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4" t="str">
        <f>EC5</f>
        <v xml:space="preserve">■ 도구를 분해하고 조립하여 완성하는 시간을 계측{00분 00초)하고, 준거에 따라 완성도(적정 토크,  부속품 분실 등) 확인을 거쳐 결과를 보정 하였습니다. </v>
      </c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4" t="s">
        <v>24</v>
      </c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4" t="s">
        <v>24</v>
      </c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</row>
    <row r="6" spans="1:180" ht="34.9" customHeight="1" thickBot="1" x14ac:dyDescent="0.6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</row>
    <row r="7" spans="1:180" ht="34.9" customHeight="1" thickBot="1" x14ac:dyDescent="0.65">
      <c r="A7" s="129" t="s">
        <v>19</v>
      </c>
      <c r="B7" s="130"/>
      <c r="C7" s="17"/>
      <c r="D7" s="15"/>
      <c r="E7" s="15"/>
      <c r="F7" s="15"/>
      <c r="G7" s="15"/>
      <c r="H7" s="16"/>
      <c r="I7" s="15"/>
      <c r="J7" s="15"/>
      <c r="K7" s="15"/>
      <c r="L7" s="15"/>
      <c r="M7" s="129" t="s">
        <v>19</v>
      </c>
      <c r="N7" s="130"/>
      <c r="O7" s="17"/>
      <c r="P7" s="15"/>
      <c r="Q7" s="15"/>
      <c r="R7" s="15"/>
      <c r="S7" s="15"/>
      <c r="T7" s="16"/>
      <c r="U7" s="15"/>
      <c r="V7" s="15"/>
      <c r="W7" s="15"/>
      <c r="X7" s="15"/>
      <c r="Y7" s="129" t="s">
        <v>19</v>
      </c>
      <c r="Z7" s="130"/>
      <c r="AA7" s="17"/>
      <c r="AB7" s="15"/>
      <c r="AC7" s="15"/>
      <c r="AD7" s="15"/>
      <c r="AE7" s="15"/>
      <c r="AF7" s="16"/>
      <c r="AG7" s="15"/>
      <c r="AH7" s="15"/>
      <c r="AI7" s="15"/>
      <c r="AJ7" s="15"/>
      <c r="AK7" s="129" t="s">
        <v>19</v>
      </c>
      <c r="AL7" s="130"/>
      <c r="AM7" s="17"/>
      <c r="AN7" s="15"/>
      <c r="AO7" s="15"/>
      <c r="AP7" s="15"/>
      <c r="AQ7" s="15"/>
      <c r="AR7" s="16"/>
      <c r="AS7" s="15"/>
      <c r="AT7" s="15"/>
      <c r="AU7" s="15"/>
      <c r="AV7" s="15"/>
      <c r="AW7" s="129" t="s">
        <v>19</v>
      </c>
      <c r="AX7" s="130"/>
      <c r="AY7" s="17"/>
      <c r="AZ7" s="15"/>
      <c r="BA7" s="15"/>
      <c r="BB7" s="15"/>
      <c r="BC7" s="15"/>
      <c r="BD7" s="16"/>
      <c r="BE7" s="15"/>
      <c r="BF7" s="15"/>
      <c r="BG7" s="15"/>
      <c r="BH7" s="15"/>
      <c r="BI7" s="129" t="s">
        <v>19</v>
      </c>
      <c r="BJ7" s="130"/>
      <c r="BK7" s="17"/>
      <c r="BL7" s="15"/>
      <c r="BM7" s="15"/>
      <c r="BN7" s="15"/>
      <c r="BO7" s="15"/>
      <c r="BP7" s="16"/>
      <c r="BQ7" s="15"/>
      <c r="BR7" s="15"/>
      <c r="BS7" s="15"/>
      <c r="BT7" s="15"/>
      <c r="BU7" s="129" t="s">
        <v>19</v>
      </c>
      <c r="BV7" s="130"/>
      <c r="BW7" s="17"/>
      <c r="BX7" s="15"/>
      <c r="BY7" s="15"/>
      <c r="BZ7" s="15"/>
      <c r="CA7" s="15"/>
      <c r="CB7" s="16"/>
      <c r="CC7" s="15"/>
      <c r="CD7" s="15"/>
      <c r="CE7" s="15"/>
      <c r="CF7" s="15"/>
      <c r="CG7" s="129" t="s">
        <v>19</v>
      </c>
      <c r="CH7" s="130"/>
      <c r="CI7" s="17"/>
      <c r="CJ7" s="15"/>
      <c r="CK7" s="15"/>
      <c r="CL7" s="15"/>
      <c r="CM7" s="15"/>
      <c r="CN7" s="16"/>
      <c r="CO7" s="15"/>
      <c r="CP7" s="15"/>
      <c r="CQ7" s="15"/>
      <c r="CR7" s="15"/>
      <c r="CS7" s="129" t="s">
        <v>19</v>
      </c>
      <c r="CT7" s="130"/>
      <c r="CU7" s="17"/>
      <c r="CV7" s="15"/>
      <c r="CW7" s="15"/>
      <c r="CX7" s="15"/>
      <c r="CY7" s="15"/>
      <c r="CZ7" s="16"/>
      <c r="DA7" s="15"/>
      <c r="DB7" s="15"/>
      <c r="DC7" s="15"/>
      <c r="DD7" s="15"/>
      <c r="DE7" s="129" t="s">
        <v>19</v>
      </c>
      <c r="DF7" s="130"/>
      <c r="DG7" s="17"/>
      <c r="DH7" s="15"/>
      <c r="DI7" s="15"/>
      <c r="DJ7" s="15"/>
      <c r="DK7" s="15"/>
      <c r="DL7" s="16"/>
      <c r="DM7" s="15"/>
      <c r="DN7" s="15"/>
      <c r="DO7" s="15"/>
      <c r="DP7" s="15"/>
      <c r="DQ7" s="129" t="s">
        <v>19</v>
      </c>
      <c r="DR7" s="130"/>
      <c r="DS7" s="17"/>
      <c r="DT7" s="15"/>
      <c r="DU7" s="15"/>
      <c r="DV7" s="15"/>
      <c r="DW7" s="15"/>
      <c r="DX7" s="16"/>
      <c r="DY7" s="15"/>
      <c r="DZ7" s="15"/>
      <c r="EA7" s="15"/>
      <c r="EB7" s="15"/>
      <c r="EC7" s="129" t="s">
        <v>19</v>
      </c>
      <c r="ED7" s="130"/>
      <c r="EE7" s="17"/>
      <c r="EF7" s="15"/>
      <c r="EG7" s="15"/>
      <c r="EH7" s="15"/>
      <c r="EI7" s="15"/>
      <c r="EJ7" s="16"/>
      <c r="EK7" s="15"/>
      <c r="EL7" s="15"/>
      <c r="EM7" s="15"/>
      <c r="EN7" s="15"/>
      <c r="EO7" s="129" t="s">
        <v>19</v>
      </c>
      <c r="EP7" s="130"/>
      <c r="EQ7" s="17"/>
      <c r="ER7" s="15"/>
      <c r="ES7" s="15"/>
      <c r="ET7" s="15"/>
      <c r="EU7" s="15"/>
      <c r="EV7" s="16"/>
      <c r="EW7" s="15"/>
      <c r="EX7" s="15"/>
      <c r="EY7" s="15"/>
      <c r="EZ7" s="15"/>
      <c r="FA7" s="129" t="s">
        <v>19</v>
      </c>
      <c r="FB7" s="130"/>
      <c r="FC7" s="17"/>
      <c r="FD7" s="15"/>
      <c r="FE7" s="15"/>
      <c r="FF7" s="15"/>
      <c r="FG7" s="15"/>
      <c r="FH7" s="16"/>
      <c r="FI7" s="15"/>
      <c r="FJ7" s="15"/>
      <c r="FK7" s="15"/>
      <c r="FL7" s="15"/>
      <c r="FM7" s="129" t="s">
        <v>19</v>
      </c>
      <c r="FN7" s="130"/>
      <c r="FO7" s="17"/>
      <c r="FP7" s="15"/>
      <c r="FQ7" s="15"/>
      <c r="FR7" s="15"/>
      <c r="FS7" s="15"/>
      <c r="FT7" s="16"/>
      <c r="FU7" s="15"/>
      <c r="FV7" s="15"/>
      <c r="FW7" s="15"/>
      <c r="FX7" s="15"/>
    </row>
    <row r="8" spans="1:180" ht="40.15" customHeight="1" x14ac:dyDescent="0.6">
      <c r="A8" s="122" t="s">
        <v>23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2" t="s">
        <v>23</v>
      </c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2" t="s">
        <v>23</v>
      </c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2" t="s">
        <v>23</v>
      </c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2" t="s">
        <v>23</v>
      </c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2" t="s">
        <v>23</v>
      </c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2" t="s">
        <v>23</v>
      </c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2" t="s">
        <v>23</v>
      </c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2" t="s">
        <v>23</v>
      </c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2" t="s">
        <v>23</v>
      </c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2" t="s">
        <v>23</v>
      </c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2" t="s">
        <v>23</v>
      </c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2" t="s">
        <v>23</v>
      </c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2" t="s">
        <v>23</v>
      </c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2" t="s">
        <v>23</v>
      </c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</row>
    <row r="9" spans="1:180" ht="40.15" customHeight="1" x14ac:dyDescent="0.6">
      <c r="A9" s="121" t="str">
        <f>기록지!A3</f>
        <v>1단계 1호</v>
      </c>
      <c r="B9" s="121"/>
      <c r="C9" s="119" t="s">
        <v>32</v>
      </c>
      <c r="D9" s="119"/>
      <c r="E9" s="120" t="s">
        <v>79</v>
      </c>
      <c r="F9" s="120"/>
      <c r="G9" s="120"/>
      <c r="H9" s="35" t="str">
        <f>평정!D2</f>
        <v>-</v>
      </c>
      <c r="I9" s="126" t="s">
        <v>20</v>
      </c>
      <c r="J9" s="126"/>
      <c r="K9" s="126"/>
      <c r="L9" s="126"/>
      <c r="M9" s="121" t="str">
        <f>A9</f>
        <v>1단계 1호</v>
      </c>
      <c r="N9" s="121"/>
      <c r="O9" s="119" t="str">
        <f>C9</f>
        <v>(기초능력 평가)</v>
      </c>
      <c r="P9" s="119"/>
      <c r="Q9" s="120" t="str">
        <f>E9</f>
        <v>은 00반 전체의 상위</v>
      </c>
      <c r="R9" s="120"/>
      <c r="S9" s="120"/>
      <c r="T9" s="29" t="str">
        <f>평정!D3</f>
        <v>-</v>
      </c>
      <c r="U9" s="138" t="s">
        <v>20</v>
      </c>
      <c r="V9" s="138"/>
      <c r="W9" s="138"/>
      <c r="X9" s="138"/>
      <c r="Y9" s="121" t="str">
        <f>M9</f>
        <v>1단계 1호</v>
      </c>
      <c r="Z9" s="121"/>
      <c r="AA9" s="119" t="str">
        <f>O9</f>
        <v>(기초능력 평가)</v>
      </c>
      <c r="AB9" s="119"/>
      <c r="AC9" s="120" t="str">
        <f>Q9</f>
        <v>은 00반 전체의 상위</v>
      </c>
      <c r="AD9" s="120"/>
      <c r="AE9" s="120"/>
      <c r="AF9" s="29" t="str">
        <f>평정!D4</f>
        <v>-</v>
      </c>
      <c r="AG9" s="138" t="s">
        <v>20</v>
      </c>
      <c r="AH9" s="138"/>
      <c r="AI9" s="138"/>
      <c r="AJ9" s="138"/>
      <c r="AK9" s="121" t="str">
        <f>Y9</f>
        <v>1단계 1호</v>
      </c>
      <c r="AL9" s="121"/>
      <c r="AM9" s="119" t="str">
        <f>AA9</f>
        <v>(기초능력 평가)</v>
      </c>
      <c r="AN9" s="119"/>
      <c r="AO9" s="120" t="str">
        <f>AC9</f>
        <v>은 00반 전체의 상위</v>
      </c>
      <c r="AP9" s="120"/>
      <c r="AQ9" s="120"/>
      <c r="AR9" s="29" t="str">
        <f>평정!D5</f>
        <v>-</v>
      </c>
      <c r="AS9" s="138" t="s">
        <v>20</v>
      </c>
      <c r="AT9" s="138"/>
      <c r="AU9" s="138"/>
      <c r="AV9" s="138"/>
      <c r="AW9" s="121" t="str">
        <f>AK9</f>
        <v>1단계 1호</v>
      </c>
      <c r="AX9" s="121"/>
      <c r="AY9" s="119" t="str">
        <f>AM9</f>
        <v>(기초능력 평가)</v>
      </c>
      <c r="AZ9" s="119"/>
      <c r="BA9" s="120" t="str">
        <f>AO9</f>
        <v>은 00반 전체의 상위</v>
      </c>
      <c r="BB9" s="120"/>
      <c r="BC9" s="120"/>
      <c r="BD9" s="29" t="str">
        <f>평정!D6</f>
        <v>-</v>
      </c>
      <c r="BE9" s="138" t="s">
        <v>20</v>
      </c>
      <c r="BF9" s="138"/>
      <c r="BG9" s="138"/>
      <c r="BH9" s="138"/>
      <c r="BI9" s="121" t="str">
        <f>AW9</f>
        <v>1단계 1호</v>
      </c>
      <c r="BJ9" s="121"/>
      <c r="BK9" s="119" t="str">
        <f>AY9</f>
        <v>(기초능력 평가)</v>
      </c>
      <c r="BL9" s="119"/>
      <c r="BM9" s="120" t="str">
        <f>BA9</f>
        <v>은 00반 전체의 상위</v>
      </c>
      <c r="BN9" s="120"/>
      <c r="BO9" s="120"/>
      <c r="BP9" s="29" t="str">
        <f>평정!D7</f>
        <v>-</v>
      </c>
      <c r="BQ9" s="138" t="s">
        <v>20</v>
      </c>
      <c r="BR9" s="138"/>
      <c r="BS9" s="138"/>
      <c r="BT9" s="138"/>
      <c r="BU9" s="121" t="str">
        <f>BI9</f>
        <v>1단계 1호</v>
      </c>
      <c r="BV9" s="121"/>
      <c r="BW9" s="119" t="str">
        <f>BK9</f>
        <v>(기초능력 평가)</v>
      </c>
      <c r="BX9" s="119"/>
      <c r="BY9" s="120" t="str">
        <f>BM9</f>
        <v>은 00반 전체의 상위</v>
      </c>
      <c r="BZ9" s="120"/>
      <c r="CA9" s="120"/>
      <c r="CB9" s="29" t="str">
        <f>평정!D8</f>
        <v>-</v>
      </c>
      <c r="CC9" s="138" t="s">
        <v>20</v>
      </c>
      <c r="CD9" s="138"/>
      <c r="CE9" s="138"/>
      <c r="CF9" s="138"/>
      <c r="CG9" s="121" t="str">
        <f>BU9</f>
        <v>1단계 1호</v>
      </c>
      <c r="CH9" s="121"/>
      <c r="CI9" s="119" t="str">
        <f>BW9</f>
        <v>(기초능력 평가)</v>
      </c>
      <c r="CJ9" s="119"/>
      <c r="CK9" s="120" t="str">
        <f>BY9</f>
        <v>은 00반 전체의 상위</v>
      </c>
      <c r="CL9" s="120"/>
      <c r="CM9" s="120"/>
      <c r="CN9" s="29" t="str">
        <f>평정!D9</f>
        <v>-</v>
      </c>
      <c r="CO9" s="138" t="s">
        <v>20</v>
      </c>
      <c r="CP9" s="138"/>
      <c r="CQ9" s="138"/>
      <c r="CR9" s="138"/>
      <c r="CS9" s="121" t="str">
        <f>CG9</f>
        <v>1단계 1호</v>
      </c>
      <c r="CT9" s="121"/>
      <c r="CU9" s="119" t="str">
        <f>CI9</f>
        <v>(기초능력 평가)</v>
      </c>
      <c r="CV9" s="119"/>
      <c r="CW9" s="120" t="str">
        <f>CK9</f>
        <v>은 00반 전체의 상위</v>
      </c>
      <c r="CX9" s="120"/>
      <c r="CY9" s="120"/>
      <c r="CZ9" s="29" t="str">
        <f>평정!D10</f>
        <v>-</v>
      </c>
      <c r="DA9" s="138" t="s">
        <v>20</v>
      </c>
      <c r="DB9" s="138"/>
      <c r="DC9" s="138"/>
      <c r="DD9" s="138"/>
      <c r="DE9" s="121" t="str">
        <f>CS9</f>
        <v>1단계 1호</v>
      </c>
      <c r="DF9" s="121"/>
      <c r="DG9" s="119" t="str">
        <f>CU9</f>
        <v>(기초능력 평가)</v>
      </c>
      <c r="DH9" s="119"/>
      <c r="DI9" s="120" t="str">
        <f>CW9</f>
        <v>은 00반 전체의 상위</v>
      </c>
      <c r="DJ9" s="120"/>
      <c r="DK9" s="120"/>
      <c r="DL9" s="29" t="str">
        <f>평정!D11</f>
        <v>-</v>
      </c>
      <c r="DM9" s="138" t="s">
        <v>20</v>
      </c>
      <c r="DN9" s="138"/>
      <c r="DO9" s="138"/>
      <c r="DP9" s="138"/>
      <c r="DQ9" s="121" t="str">
        <f>DE9</f>
        <v>1단계 1호</v>
      </c>
      <c r="DR9" s="121"/>
      <c r="DS9" s="119" t="str">
        <f>DG9</f>
        <v>(기초능력 평가)</v>
      </c>
      <c r="DT9" s="119"/>
      <c r="DU9" s="120" t="str">
        <f>DI9</f>
        <v>은 00반 전체의 상위</v>
      </c>
      <c r="DV9" s="120"/>
      <c r="DW9" s="120"/>
      <c r="DX9" s="29" t="str">
        <f>평정!D12</f>
        <v>-</v>
      </c>
      <c r="DY9" s="138" t="s">
        <v>20</v>
      </c>
      <c r="DZ9" s="138"/>
      <c r="EA9" s="138"/>
      <c r="EB9" s="138"/>
      <c r="EC9" s="121" t="str">
        <f>DQ9</f>
        <v>1단계 1호</v>
      </c>
      <c r="ED9" s="121"/>
      <c r="EE9" s="119" t="str">
        <f>DS9</f>
        <v>(기초능력 평가)</v>
      </c>
      <c r="EF9" s="119"/>
      <c r="EG9" s="120" t="str">
        <f>DU9</f>
        <v>은 00반 전체의 상위</v>
      </c>
      <c r="EH9" s="120"/>
      <c r="EI9" s="120"/>
      <c r="EJ9" s="29" t="str">
        <f>평정!D13</f>
        <v>-</v>
      </c>
      <c r="EK9" s="138" t="s">
        <v>20</v>
      </c>
      <c r="EL9" s="138"/>
      <c r="EM9" s="138"/>
      <c r="EN9" s="138"/>
      <c r="EO9" s="121" t="str">
        <f>EC9</f>
        <v>1단계 1호</v>
      </c>
      <c r="EP9" s="121"/>
      <c r="EQ9" s="119" t="str">
        <f>EE9</f>
        <v>(기초능력 평가)</v>
      </c>
      <c r="ER9" s="119"/>
      <c r="ES9" s="120" t="str">
        <f>EG9</f>
        <v>은 00반 전체의 상위</v>
      </c>
      <c r="ET9" s="120"/>
      <c r="EU9" s="120"/>
      <c r="EV9" s="29" t="str">
        <f>평정!D14</f>
        <v>-</v>
      </c>
      <c r="EW9" s="138" t="s">
        <v>20</v>
      </c>
      <c r="EX9" s="138"/>
      <c r="EY9" s="138"/>
      <c r="EZ9" s="138"/>
      <c r="FA9" s="121" t="str">
        <f>EO9</f>
        <v>1단계 1호</v>
      </c>
      <c r="FB9" s="121"/>
      <c r="FC9" s="119" t="str">
        <f>EQ9</f>
        <v>(기초능력 평가)</v>
      </c>
      <c r="FD9" s="119"/>
      <c r="FE9" s="120" t="str">
        <f>ES9</f>
        <v>은 00반 전체의 상위</v>
      </c>
      <c r="FF9" s="120"/>
      <c r="FG9" s="120"/>
      <c r="FH9" s="29" t="str">
        <f>평정!D15</f>
        <v>-</v>
      </c>
      <c r="FI9" s="138" t="s">
        <v>20</v>
      </c>
      <c r="FJ9" s="138"/>
      <c r="FK9" s="138"/>
      <c r="FL9" s="138"/>
      <c r="FM9" s="121" t="str">
        <f>FA9</f>
        <v>1단계 1호</v>
      </c>
      <c r="FN9" s="121"/>
      <c r="FO9" s="119" t="str">
        <f>FC9</f>
        <v>(기초능력 평가)</v>
      </c>
      <c r="FP9" s="119"/>
      <c r="FQ9" s="120" t="str">
        <f>FE9</f>
        <v>은 00반 전체의 상위</v>
      </c>
      <c r="FR9" s="120"/>
      <c r="FS9" s="120"/>
      <c r="FT9" s="29" t="str">
        <f>평정!D16</f>
        <v>-</v>
      </c>
      <c r="FU9" s="138" t="s">
        <v>20</v>
      </c>
      <c r="FV9" s="138"/>
      <c r="FW9" s="138"/>
      <c r="FX9" s="138"/>
    </row>
    <row r="10" spans="1:180" ht="40.15" customHeight="1" x14ac:dyDescent="0.6">
      <c r="A10" s="121" t="str">
        <f>기록지!A19</f>
        <v>1단계  2호</v>
      </c>
      <c r="B10" s="121"/>
      <c r="C10" s="119" t="s">
        <v>69</v>
      </c>
      <c r="D10" s="119"/>
      <c r="E10" s="120" t="str">
        <f>E9</f>
        <v>은 00반 전체의 상위</v>
      </c>
      <c r="F10" s="120"/>
      <c r="G10" s="120"/>
      <c r="H10" s="29" t="str">
        <f>평정!H2</f>
        <v>-</v>
      </c>
      <c r="I10" s="126" t="s">
        <v>20</v>
      </c>
      <c r="J10" s="126"/>
      <c r="K10" s="126"/>
      <c r="L10" s="126"/>
      <c r="M10" s="121" t="str">
        <f>A10</f>
        <v>1단계  2호</v>
      </c>
      <c r="N10" s="121"/>
      <c r="O10" s="119" t="str">
        <f>C10</f>
        <v>(순발력 평가)</v>
      </c>
      <c r="P10" s="119"/>
      <c r="Q10" s="120" t="str">
        <f>Q9</f>
        <v>은 00반 전체의 상위</v>
      </c>
      <c r="R10" s="120"/>
      <c r="S10" s="120"/>
      <c r="T10" s="29" t="str">
        <f>평정!H3</f>
        <v>-</v>
      </c>
      <c r="U10" s="138" t="s">
        <v>20</v>
      </c>
      <c r="V10" s="138"/>
      <c r="W10" s="138"/>
      <c r="X10" s="138"/>
      <c r="Y10" s="121" t="str">
        <f t="shared" ref="Y10:Y13" si="0">M10</f>
        <v>1단계  2호</v>
      </c>
      <c r="Z10" s="121"/>
      <c r="AA10" s="119" t="str">
        <f>O10</f>
        <v>(순발력 평가)</v>
      </c>
      <c r="AB10" s="119"/>
      <c r="AC10" s="120" t="str">
        <f>AC9</f>
        <v>은 00반 전체의 상위</v>
      </c>
      <c r="AD10" s="120"/>
      <c r="AE10" s="120"/>
      <c r="AF10" s="29" t="str">
        <f>평정!H4</f>
        <v>-</v>
      </c>
      <c r="AG10" s="138" t="s">
        <v>20</v>
      </c>
      <c r="AH10" s="138"/>
      <c r="AI10" s="138"/>
      <c r="AJ10" s="138"/>
      <c r="AK10" s="121" t="str">
        <f t="shared" ref="AK10:AK13" si="1">Y10</f>
        <v>1단계  2호</v>
      </c>
      <c r="AL10" s="121"/>
      <c r="AM10" s="119" t="str">
        <f>AA10</f>
        <v>(순발력 평가)</v>
      </c>
      <c r="AN10" s="119"/>
      <c r="AO10" s="120" t="str">
        <f>AO9</f>
        <v>은 00반 전체의 상위</v>
      </c>
      <c r="AP10" s="120"/>
      <c r="AQ10" s="120"/>
      <c r="AR10" s="29" t="str">
        <f>평정!H5</f>
        <v>-</v>
      </c>
      <c r="AS10" s="138" t="s">
        <v>20</v>
      </c>
      <c r="AT10" s="138"/>
      <c r="AU10" s="138"/>
      <c r="AV10" s="138"/>
      <c r="AW10" s="121" t="str">
        <f t="shared" ref="AW10:AW13" si="2">AK10</f>
        <v>1단계  2호</v>
      </c>
      <c r="AX10" s="121"/>
      <c r="AY10" s="119" t="str">
        <f>AM10</f>
        <v>(순발력 평가)</v>
      </c>
      <c r="AZ10" s="119"/>
      <c r="BA10" s="120" t="str">
        <f>BA9</f>
        <v>은 00반 전체의 상위</v>
      </c>
      <c r="BB10" s="120"/>
      <c r="BC10" s="120"/>
      <c r="BD10" s="29" t="str">
        <f>평정!H6</f>
        <v>-</v>
      </c>
      <c r="BE10" s="138" t="s">
        <v>20</v>
      </c>
      <c r="BF10" s="138"/>
      <c r="BG10" s="138"/>
      <c r="BH10" s="138"/>
      <c r="BI10" s="121" t="str">
        <f t="shared" ref="BI10:BI13" si="3">AW10</f>
        <v>1단계  2호</v>
      </c>
      <c r="BJ10" s="121"/>
      <c r="BK10" s="119" t="str">
        <f>AY10</f>
        <v>(순발력 평가)</v>
      </c>
      <c r="BL10" s="119"/>
      <c r="BM10" s="120" t="str">
        <f>BM9</f>
        <v>은 00반 전체의 상위</v>
      </c>
      <c r="BN10" s="120"/>
      <c r="BO10" s="120"/>
      <c r="BP10" s="29" t="str">
        <f>평정!H7</f>
        <v>-</v>
      </c>
      <c r="BQ10" s="138" t="s">
        <v>20</v>
      </c>
      <c r="BR10" s="138"/>
      <c r="BS10" s="138"/>
      <c r="BT10" s="138"/>
      <c r="BU10" s="121" t="str">
        <f t="shared" ref="BU10:BU13" si="4">BI10</f>
        <v>1단계  2호</v>
      </c>
      <c r="BV10" s="121"/>
      <c r="BW10" s="119" t="str">
        <f>BK10</f>
        <v>(순발력 평가)</v>
      </c>
      <c r="BX10" s="119"/>
      <c r="BY10" s="120" t="str">
        <f>BY9</f>
        <v>은 00반 전체의 상위</v>
      </c>
      <c r="BZ10" s="120"/>
      <c r="CA10" s="120"/>
      <c r="CB10" s="29" t="str">
        <f>평정!H8</f>
        <v>-</v>
      </c>
      <c r="CC10" s="138" t="s">
        <v>20</v>
      </c>
      <c r="CD10" s="138"/>
      <c r="CE10" s="138"/>
      <c r="CF10" s="138"/>
      <c r="CG10" s="121" t="str">
        <f t="shared" ref="CG10:CG13" si="5">BU10</f>
        <v>1단계  2호</v>
      </c>
      <c r="CH10" s="121"/>
      <c r="CI10" s="119" t="str">
        <f>BW10</f>
        <v>(순발력 평가)</v>
      </c>
      <c r="CJ10" s="119"/>
      <c r="CK10" s="120" t="str">
        <f>CK9</f>
        <v>은 00반 전체의 상위</v>
      </c>
      <c r="CL10" s="120"/>
      <c r="CM10" s="120"/>
      <c r="CN10" s="29" t="str">
        <f>평정!H9</f>
        <v>-</v>
      </c>
      <c r="CO10" s="138" t="s">
        <v>20</v>
      </c>
      <c r="CP10" s="138"/>
      <c r="CQ10" s="138"/>
      <c r="CR10" s="138"/>
      <c r="CS10" s="121" t="str">
        <f t="shared" ref="CS10:CS13" si="6">CG10</f>
        <v>1단계  2호</v>
      </c>
      <c r="CT10" s="121"/>
      <c r="CU10" s="119" t="str">
        <f>CI10</f>
        <v>(순발력 평가)</v>
      </c>
      <c r="CV10" s="119"/>
      <c r="CW10" s="120" t="str">
        <f>CW9</f>
        <v>은 00반 전체의 상위</v>
      </c>
      <c r="CX10" s="120"/>
      <c r="CY10" s="120"/>
      <c r="CZ10" s="29" t="str">
        <f>평정!H10</f>
        <v>-</v>
      </c>
      <c r="DA10" s="138" t="s">
        <v>20</v>
      </c>
      <c r="DB10" s="138"/>
      <c r="DC10" s="138"/>
      <c r="DD10" s="138"/>
      <c r="DE10" s="121" t="str">
        <f t="shared" ref="DE10:DE13" si="7">CS10</f>
        <v>1단계  2호</v>
      </c>
      <c r="DF10" s="121"/>
      <c r="DG10" s="119" t="str">
        <f>CU10</f>
        <v>(순발력 평가)</v>
      </c>
      <c r="DH10" s="119"/>
      <c r="DI10" s="120" t="str">
        <f>DI9</f>
        <v>은 00반 전체의 상위</v>
      </c>
      <c r="DJ10" s="120"/>
      <c r="DK10" s="120"/>
      <c r="DL10" s="29" t="str">
        <f>평정!H11</f>
        <v>-</v>
      </c>
      <c r="DM10" s="138" t="s">
        <v>20</v>
      </c>
      <c r="DN10" s="138"/>
      <c r="DO10" s="138"/>
      <c r="DP10" s="138"/>
      <c r="DQ10" s="121" t="str">
        <f t="shared" ref="DQ10:DQ13" si="8">DE10</f>
        <v>1단계  2호</v>
      </c>
      <c r="DR10" s="121"/>
      <c r="DS10" s="119" t="str">
        <f>DG10</f>
        <v>(순발력 평가)</v>
      </c>
      <c r="DT10" s="119"/>
      <c r="DU10" s="120" t="str">
        <f>DU9</f>
        <v>은 00반 전체의 상위</v>
      </c>
      <c r="DV10" s="120"/>
      <c r="DW10" s="120"/>
      <c r="DX10" s="29" t="str">
        <f>평정!H12</f>
        <v>-</v>
      </c>
      <c r="DY10" s="138" t="s">
        <v>20</v>
      </c>
      <c r="DZ10" s="138"/>
      <c r="EA10" s="138"/>
      <c r="EB10" s="138"/>
      <c r="EC10" s="121" t="str">
        <f t="shared" ref="EC10:EC13" si="9">DQ10</f>
        <v>1단계  2호</v>
      </c>
      <c r="ED10" s="121"/>
      <c r="EE10" s="119" t="str">
        <f>DS10</f>
        <v>(순발력 평가)</v>
      </c>
      <c r="EF10" s="119"/>
      <c r="EG10" s="120" t="str">
        <f>EG9</f>
        <v>은 00반 전체의 상위</v>
      </c>
      <c r="EH10" s="120"/>
      <c r="EI10" s="120"/>
      <c r="EJ10" s="29" t="str">
        <f>평정!H13</f>
        <v>-</v>
      </c>
      <c r="EK10" s="138" t="s">
        <v>20</v>
      </c>
      <c r="EL10" s="138"/>
      <c r="EM10" s="138"/>
      <c r="EN10" s="138"/>
      <c r="EO10" s="121" t="str">
        <f t="shared" ref="EO10:EO13" si="10">EC10</f>
        <v>1단계  2호</v>
      </c>
      <c r="EP10" s="121"/>
      <c r="EQ10" s="119" t="str">
        <f>EE10</f>
        <v>(순발력 평가)</v>
      </c>
      <c r="ER10" s="119"/>
      <c r="ES10" s="120" t="str">
        <f>ES9</f>
        <v>은 00반 전체의 상위</v>
      </c>
      <c r="ET10" s="120"/>
      <c r="EU10" s="120"/>
      <c r="EV10" s="29" t="str">
        <f>평정!H14</f>
        <v>-</v>
      </c>
      <c r="EW10" s="138" t="s">
        <v>20</v>
      </c>
      <c r="EX10" s="138"/>
      <c r="EY10" s="138"/>
      <c r="EZ10" s="138"/>
      <c r="FA10" s="121" t="str">
        <f t="shared" ref="FA10:FA13" si="11">EO10</f>
        <v>1단계  2호</v>
      </c>
      <c r="FB10" s="121"/>
      <c r="FC10" s="119" t="str">
        <f>EQ10</f>
        <v>(순발력 평가)</v>
      </c>
      <c r="FD10" s="119"/>
      <c r="FE10" s="120" t="str">
        <f>FE9</f>
        <v>은 00반 전체의 상위</v>
      </c>
      <c r="FF10" s="120"/>
      <c r="FG10" s="120"/>
      <c r="FH10" s="29" t="str">
        <f>평정!H15</f>
        <v>-</v>
      </c>
      <c r="FI10" s="138" t="s">
        <v>20</v>
      </c>
      <c r="FJ10" s="138"/>
      <c r="FK10" s="138"/>
      <c r="FL10" s="138"/>
      <c r="FM10" s="121" t="str">
        <f t="shared" ref="FM10:FM13" si="12">FA10</f>
        <v>1단계  2호</v>
      </c>
      <c r="FN10" s="121"/>
      <c r="FO10" s="119" t="str">
        <f>FC10</f>
        <v>(순발력 평가)</v>
      </c>
      <c r="FP10" s="119"/>
      <c r="FQ10" s="120" t="str">
        <f>FQ9</f>
        <v>은 00반 전체의 상위</v>
      </c>
      <c r="FR10" s="120"/>
      <c r="FS10" s="120"/>
      <c r="FT10" s="29" t="str">
        <f>평정!H16</f>
        <v>-</v>
      </c>
      <c r="FU10" s="138" t="s">
        <v>20</v>
      </c>
      <c r="FV10" s="138"/>
      <c r="FW10" s="138"/>
      <c r="FX10" s="138"/>
    </row>
    <row r="11" spans="1:180" ht="40.15" customHeight="1" x14ac:dyDescent="0.6">
      <c r="A11" s="121" t="str">
        <f>기록지!A35</f>
        <v>1단계 3호</v>
      </c>
      <c r="B11" s="121"/>
      <c r="C11" s="119" t="s">
        <v>70</v>
      </c>
      <c r="D11" s="119"/>
      <c r="E11" s="120" t="str">
        <f>E10</f>
        <v>은 00반 전체의 상위</v>
      </c>
      <c r="F11" s="120"/>
      <c r="G11" s="120"/>
      <c r="H11" s="29" t="str">
        <f>평정!L2</f>
        <v>-</v>
      </c>
      <c r="I11" s="126" t="s">
        <v>20</v>
      </c>
      <c r="J11" s="126"/>
      <c r="K11" s="126"/>
      <c r="L11" s="126"/>
      <c r="M11" s="121" t="str">
        <f>A11</f>
        <v>1단계 3호</v>
      </c>
      <c r="N11" s="121"/>
      <c r="O11" s="119" t="str">
        <f>C11</f>
        <v>지구력 평가)</v>
      </c>
      <c r="P11" s="119"/>
      <c r="Q11" s="120" t="str">
        <f>Q10</f>
        <v>은 00반 전체의 상위</v>
      </c>
      <c r="R11" s="120"/>
      <c r="S11" s="120"/>
      <c r="T11" s="29" t="str">
        <f>평정!L3</f>
        <v>-</v>
      </c>
      <c r="U11" s="138" t="s">
        <v>20</v>
      </c>
      <c r="V11" s="138"/>
      <c r="W11" s="138"/>
      <c r="X11" s="138"/>
      <c r="Y11" s="121" t="str">
        <f t="shared" si="0"/>
        <v>1단계 3호</v>
      </c>
      <c r="Z11" s="121"/>
      <c r="AA11" s="119" t="str">
        <f>O11</f>
        <v>지구력 평가)</v>
      </c>
      <c r="AB11" s="119"/>
      <c r="AC11" s="120" t="str">
        <f>AC10</f>
        <v>은 00반 전체의 상위</v>
      </c>
      <c r="AD11" s="120"/>
      <c r="AE11" s="120"/>
      <c r="AF11" s="29" t="str">
        <f>평정!L4</f>
        <v>-</v>
      </c>
      <c r="AG11" s="138" t="s">
        <v>20</v>
      </c>
      <c r="AH11" s="138"/>
      <c r="AI11" s="138"/>
      <c r="AJ11" s="138"/>
      <c r="AK11" s="121" t="str">
        <f t="shared" si="1"/>
        <v>1단계 3호</v>
      </c>
      <c r="AL11" s="121"/>
      <c r="AM11" s="119" t="str">
        <f>AA11</f>
        <v>지구력 평가)</v>
      </c>
      <c r="AN11" s="119"/>
      <c r="AO11" s="120" t="str">
        <f>AO10</f>
        <v>은 00반 전체의 상위</v>
      </c>
      <c r="AP11" s="120"/>
      <c r="AQ11" s="120"/>
      <c r="AR11" s="29" t="str">
        <f>평정!L5</f>
        <v>-</v>
      </c>
      <c r="AS11" s="138" t="s">
        <v>20</v>
      </c>
      <c r="AT11" s="138"/>
      <c r="AU11" s="138"/>
      <c r="AV11" s="138"/>
      <c r="AW11" s="121" t="str">
        <f t="shared" si="2"/>
        <v>1단계 3호</v>
      </c>
      <c r="AX11" s="121"/>
      <c r="AY11" s="119" t="str">
        <f>AM11</f>
        <v>지구력 평가)</v>
      </c>
      <c r="AZ11" s="119"/>
      <c r="BA11" s="120" t="str">
        <f>BA10</f>
        <v>은 00반 전체의 상위</v>
      </c>
      <c r="BB11" s="120"/>
      <c r="BC11" s="120"/>
      <c r="BD11" s="29" t="str">
        <f>평정!L6</f>
        <v>-</v>
      </c>
      <c r="BE11" s="138" t="s">
        <v>20</v>
      </c>
      <c r="BF11" s="138"/>
      <c r="BG11" s="138"/>
      <c r="BH11" s="138"/>
      <c r="BI11" s="121" t="str">
        <f t="shared" si="3"/>
        <v>1단계 3호</v>
      </c>
      <c r="BJ11" s="121"/>
      <c r="BK11" s="119" t="str">
        <f>AY11</f>
        <v>지구력 평가)</v>
      </c>
      <c r="BL11" s="119"/>
      <c r="BM11" s="120" t="str">
        <f>BM10</f>
        <v>은 00반 전체의 상위</v>
      </c>
      <c r="BN11" s="120"/>
      <c r="BO11" s="120"/>
      <c r="BP11" s="29" t="str">
        <f>평정!L7</f>
        <v>-</v>
      </c>
      <c r="BQ11" s="138" t="s">
        <v>20</v>
      </c>
      <c r="BR11" s="138"/>
      <c r="BS11" s="138"/>
      <c r="BT11" s="138"/>
      <c r="BU11" s="121" t="str">
        <f t="shared" si="4"/>
        <v>1단계 3호</v>
      </c>
      <c r="BV11" s="121"/>
      <c r="BW11" s="119" t="str">
        <f>BK11</f>
        <v>지구력 평가)</v>
      </c>
      <c r="BX11" s="119"/>
      <c r="BY11" s="120" t="str">
        <f>BY10</f>
        <v>은 00반 전체의 상위</v>
      </c>
      <c r="BZ11" s="120"/>
      <c r="CA11" s="120"/>
      <c r="CB11" s="29" t="str">
        <f>평정!L8</f>
        <v>-</v>
      </c>
      <c r="CC11" s="138" t="s">
        <v>20</v>
      </c>
      <c r="CD11" s="138"/>
      <c r="CE11" s="138"/>
      <c r="CF11" s="138"/>
      <c r="CG11" s="121" t="str">
        <f t="shared" si="5"/>
        <v>1단계 3호</v>
      </c>
      <c r="CH11" s="121"/>
      <c r="CI11" s="119" t="str">
        <f>BW11</f>
        <v>지구력 평가)</v>
      </c>
      <c r="CJ11" s="119"/>
      <c r="CK11" s="120" t="str">
        <f>CK10</f>
        <v>은 00반 전체의 상위</v>
      </c>
      <c r="CL11" s="120"/>
      <c r="CM11" s="120"/>
      <c r="CN11" s="29" t="str">
        <f>평정!L9</f>
        <v>-</v>
      </c>
      <c r="CO11" s="138" t="s">
        <v>20</v>
      </c>
      <c r="CP11" s="138"/>
      <c r="CQ11" s="138"/>
      <c r="CR11" s="138"/>
      <c r="CS11" s="121" t="str">
        <f t="shared" si="6"/>
        <v>1단계 3호</v>
      </c>
      <c r="CT11" s="121"/>
      <c r="CU11" s="119" t="str">
        <f>CI11</f>
        <v>지구력 평가)</v>
      </c>
      <c r="CV11" s="119"/>
      <c r="CW11" s="120" t="str">
        <f>CW10</f>
        <v>은 00반 전체의 상위</v>
      </c>
      <c r="CX11" s="120"/>
      <c r="CY11" s="120"/>
      <c r="CZ11" s="29" t="str">
        <f>평정!L10</f>
        <v>-</v>
      </c>
      <c r="DA11" s="138" t="s">
        <v>20</v>
      </c>
      <c r="DB11" s="138"/>
      <c r="DC11" s="138"/>
      <c r="DD11" s="138"/>
      <c r="DE11" s="121" t="str">
        <f t="shared" si="7"/>
        <v>1단계 3호</v>
      </c>
      <c r="DF11" s="121"/>
      <c r="DG11" s="119" t="str">
        <f>CU11</f>
        <v>지구력 평가)</v>
      </c>
      <c r="DH11" s="119"/>
      <c r="DI11" s="120" t="str">
        <f>DI10</f>
        <v>은 00반 전체의 상위</v>
      </c>
      <c r="DJ11" s="120"/>
      <c r="DK11" s="120"/>
      <c r="DL11" s="29" t="str">
        <f>평정!L11</f>
        <v>-</v>
      </c>
      <c r="DM11" s="138" t="s">
        <v>20</v>
      </c>
      <c r="DN11" s="138"/>
      <c r="DO11" s="138"/>
      <c r="DP11" s="138"/>
      <c r="DQ11" s="121" t="str">
        <f t="shared" si="8"/>
        <v>1단계 3호</v>
      </c>
      <c r="DR11" s="121"/>
      <c r="DS11" s="119" t="str">
        <f>DG11</f>
        <v>지구력 평가)</v>
      </c>
      <c r="DT11" s="119"/>
      <c r="DU11" s="120" t="str">
        <f>DU10</f>
        <v>은 00반 전체의 상위</v>
      </c>
      <c r="DV11" s="120"/>
      <c r="DW11" s="120"/>
      <c r="DX11" s="29" t="str">
        <f>평정!L12</f>
        <v>-</v>
      </c>
      <c r="DY11" s="138" t="s">
        <v>20</v>
      </c>
      <c r="DZ11" s="138"/>
      <c r="EA11" s="138"/>
      <c r="EB11" s="138"/>
      <c r="EC11" s="121" t="str">
        <f t="shared" si="9"/>
        <v>1단계 3호</v>
      </c>
      <c r="ED11" s="121"/>
      <c r="EE11" s="119" t="str">
        <f>DS11</f>
        <v>지구력 평가)</v>
      </c>
      <c r="EF11" s="119"/>
      <c r="EG11" s="120" t="str">
        <f>EG10</f>
        <v>은 00반 전체의 상위</v>
      </c>
      <c r="EH11" s="120"/>
      <c r="EI11" s="120"/>
      <c r="EJ11" s="29" t="str">
        <f>평정!L13</f>
        <v>-</v>
      </c>
      <c r="EK11" s="138" t="s">
        <v>20</v>
      </c>
      <c r="EL11" s="138"/>
      <c r="EM11" s="138"/>
      <c r="EN11" s="138"/>
      <c r="EO11" s="121" t="str">
        <f t="shared" si="10"/>
        <v>1단계 3호</v>
      </c>
      <c r="EP11" s="121"/>
      <c r="EQ11" s="119" t="str">
        <f>EE11</f>
        <v>지구력 평가)</v>
      </c>
      <c r="ER11" s="119"/>
      <c r="ES11" s="120" t="str">
        <f>ES10</f>
        <v>은 00반 전체의 상위</v>
      </c>
      <c r="ET11" s="120"/>
      <c r="EU11" s="120"/>
      <c r="EV11" s="29" t="str">
        <f>평정!L14</f>
        <v>-</v>
      </c>
      <c r="EW11" s="138" t="s">
        <v>20</v>
      </c>
      <c r="EX11" s="138"/>
      <c r="EY11" s="138"/>
      <c r="EZ11" s="138"/>
      <c r="FA11" s="121" t="str">
        <f t="shared" si="11"/>
        <v>1단계 3호</v>
      </c>
      <c r="FB11" s="121"/>
      <c r="FC11" s="119" t="str">
        <f>EQ11</f>
        <v>지구력 평가)</v>
      </c>
      <c r="FD11" s="119"/>
      <c r="FE11" s="120" t="str">
        <f>FE10</f>
        <v>은 00반 전체의 상위</v>
      </c>
      <c r="FF11" s="120"/>
      <c r="FG11" s="120"/>
      <c r="FH11" s="29" t="str">
        <f>평정!L15</f>
        <v>-</v>
      </c>
      <c r="FI11" s="138" t="s">
        <v>20</v>
      </c>
      <c r="FJ11" s="138"/>
      <c r="FK11" s="138"/>
      <c r="FL11" s="138"/>
      <c r="FM11" s="121" t="str">
        <f t="shared" si="12"/>
        <v>1단계 3호</v>
      </c>
      <c r="FN11" s="121"/>
      <c r="FO11" s="119" t="str">
        <f>FC11</f>
        <v>지구력 평가)</v>
      </c>
      <c r="FP11" s="119"/>
      <c r="FQ11" s="120" t="str">
        <f>FQ10</f>
        <v>은 00반 전체의 상위</v>
      </c>
      <c r="FR11" s="120"/>
      <c r="FS11" s="120"/>
      <c r="FT11" s="29" t="str">
        <f>평정!L16</f>
        <v>-</v>
      </c>
      <c r="FU11" s="138" t="s">
        <v>20</v>
      </c>
      <c r="FV11" s="138"/>
      <c r="FW11" s="138"/>
      <c r="FX11" s="138"/>
    </row>
    <row r="12" spans="1:180" ht="40.15" customHeight="1" x14ac:dyDescent="0.6">
      <c r="A12" s="121" t="str">
        <f>기록지!A51</f>
        <v>2단계 1호</v>
      </c>
      <c r="B12" s="121"/>
      <c r="C12" s="119" t="s">
        <v>35</v>
      </c>
      <c r="D12" s="119"/>
      <c r="E12" s="120" t="str">
        <f>E11</f>
        <v>은 00반 전체의 상위</v>
      </c>
      <c r="F12" s="120"/>
      <c r="G12" s="120"/>
      <c r="H12" s="29" t="str">
        <f>평정!P2</f>
        <v>-</v>
      </c>
      <c r="I12" s="126" t="s">
        <v>20</v>
      </c>
      <c r="J12" s="126"/>
      <c r="K12" s="126"/>
      <c r="L12" s="126"/>
      <c r="M12" s="121" t="str">
        <f>A12</f>
        <v>2단계 1호</v>
      </c>
      <c r="N12" s="121"/>
      <c r="O12" s="119" t="str">
        <f>C12</f>
        <v>(민첩성 평가)</v>
      </c>
      <c r="P12" s="119"/>
      <c r="Q12" s="120" t="str">
        <f>Q11</f>
        <v>은 00반 전체의 상위</v>
      </c>
      <c r="R12" s="120"/>
      <c r="S12" s="120"/>
      <c r="T12" s="29" t="str">
        <f>평정!P3</f>
        <v>-</v>
      </c>
      <c r="U12" s="138" t="s">
        <v>20</v>
      </c>
      <c r="V12" s="138"/>
      <c r="W12" s="138"/>
      <c r="X12" s="138"/>
      <c r="Y12" s="121" t="str">
        <f t="shared" si="0"/>
        <v>2단계 1호</v>
      </c>
      <c r="Z12" s="121"/>
      <c r="AA12" s="119" t="str">
        <f>O12</f>
        <v>(민첩성 평가)</v>
      </c>
      <c r="AB12" s="119"/>
      <c r="AC12" s="120" t="str">
        <f>AC11</f>
        <v>은 00반 전체의 상위</v>
      </c>
      <c r="AD12" s="120"/>
      <c r="AE12" s="120"/>
      <c r="AF12" s="29" t="str">
        <f>평정!P4</f>
        <v>-</v>
      </c>
      <c r="AG12" s="138" t="s">
        <v>20</v>
      </c>
      <c r="AH12" s="138"/>
      <c r="AI12" s="138"/>
      <c r="AJ12" s="138"/>
      <c r="AK12" s="121" t="str">
        <f t="shared" si="1"/>
        <v>2단계 1호</v>
      </c>
      <c r="AL12" s="121"/>
      <c r="AM12" s="119" t="str">
        <f>AA12</f>
        <v>(민첩성 평가)</v>
      </c>
      <c r="AN12" s="119"/>
      <c r="AO12" s="120" t="str">
        <f>AO11</f>
        <v>은 00반 전체의 상위</v>
      </c>
      <c r="AP12" s="120"/>
      <c r="AQ12" s="120"/>
      <c r="AR12" s="29" t="str">
        <f>평정!P5</f>
        <v>-</v>
      </c>
      <c r="AS12" s="138" t="s">
        <v>20</v>
      </c>
      <c r="AT12" s="138"/>
      <c r="AU12" s="138"/>
      <c r="AV12" s="138"/>
      <c r="AW12" s="121" t="str">
        <f t="shared" si="2"/>
        <v>2단계 1호</v>
      </c>
      <c r="AX12" s="121"/>
      <c r="AY12" s="119" t="str">
        <f>AM12</f>
        <v>(민첩성 평가)</v>
      </c>
      <c r="AZ12" s="119"/>
      <c r="BA12" s="120" t="str">
        <f>BA11</f>
        <v>은 00반 전체의 상위</v>
      </c>
      <c r="BB12" s="120"/>
      <c r="BC12" s="120"/>
      <c r="BD12" s="29" t="str">
        <f>평정!P6</f>
        <v>-</v>
      </c>
      <c r="BE12" s="138" t="s">
        <v>20</v>
      </c>
      <c r="BF12" s="138"/>
      <c r="BG12" s="138"/>
      <c r="BH12" s="138"/>
      <c r="BI12" s="121" t="str">
        <f t="shared" si="3"/>
        <v>2단계 1호</v>
      </c>
      <c r="BJ12" s="121"/>
      <c r="BK12" s="119" t="str">
        <f>AY12</f>
        <v>(민첩성 평가)</v>
      </c>
      <c r="BL12" s="119"/>
      <c r="BM12" s="120" t="str">
        <f>BM11</f>
        <v>은 00반 전체의 상위</v>
      </c>
      <c r="BN12" s="120"/>
      <c r="BO12" s="120"/>
      <c r="BP12" s="29" t="str">
        <f>평정!P7</f>
        <v>-</v>
      </c>
      <c r="BQ12" s="138" t="s">
        <v>20</v>
      </c>
      <c r="BR12" s="138"/>
      <c r="BS12" s="138"/>
      <c r="BT12" s="138"/>
      <c r="BU12" s="121" t="str">
        <f t="shared" si="4"/>
        <v>2단계 1호</v>
      </c>
      <c r="BV12" s="121"/>
      <c r="BW12" s="119" t="str">
        <f>BK12</f>
        <v>(민첩성 평가)</v>
      </c>
      <c r="BX12" s="119"/>
      <c r="BY12" s="120" t="str">
        <f>BY11</f>
        <v>은 00반 전체의 상위</v>
      </c>
      <c r="BZ12" s="120"/>
      <c r="CA12" s="120"/>
      <c r="CB12" s="29" t="str">
        <f>평정!P8</f>
        <v>-</v>
      </c>
      <c r="CC12" s="138" t="s">
        <v>20</v>
      </c>
      <c r="CD12" s="138"/>
      <c r="CE12" s="138"/>
      <c r="CF12" s="138"/>
      <c r="CG12" s="121" t="str">
        <f t="shared" si="5"/>
        <v>2단계 1호</v>
      </c>
      <c r="CH12" s="121"/>
      <c r="CI12" s="119" t="str">
        <f>BW12</f>
        <v>(민첩성 평가)</v>
      </c>
      <c r="CJ12" s="119"/>
      <c r="CK12" s="120" t="str">
        <f>CK11</f>
        <v>은 00반 전체의 상위</v>
      </c>
      <c r="CL12" s="120"/>
      <c r="CM12" s="120"/>
      <c r="CN12" s="29" t="str">
        <f>평정!P9</f>
        <v>-</v>
      </c>
      <c r="CO12" s="138" t="s">
        <v>20</v>
      </c>
      <c r="CP12" s="138"/>
      <c r="CQ12" s="138"/>
      <c r="CR12" s="138"/>
      <c r="CS12" s="121" t="str">
        <f t="shared" si="6"/>
        <v>2단계 1호</v>
      </c>
      <c r="CT12" s="121"/>
      <c r="CU12" s="119" t="str">
        <f>CI12</f>
        <v>(민첩성 평가)</v>
      </c>
      <c r="CV12" s="119"/>
      <c r="CW12" s="120" t="str">
        <f>CW11</f>
        <v>은 00반 전체의 상위</v>
      </c>
      <c r="CX12" s="120"/>
      <c r="CY12" s="120"/>
      <c r="CZ12" s="29" t="str">
        <f>평정!P10</f>
        <v>-</v>
      </c>
      <c r="DA12" s="138" t="s">
        <v>20</v>
      </c>
      <c r="DB12" s="138"/>
      <c r="DC12" s="138"/>
      <c r="DD12" s="138"/>
      <c r="DE12" s="121" t="str">
        <f t="shared" si="7"/>
        <v>2단계 1호</v>
      </c>
      <c r="DF12" s="121"/>
      <c r="DG12" s="119" t="str">
        <f>CU12</f>
        <v>(민첩성 평가)</v>
      </c>
      <c r="DH12" s="119"/>
      <c r="DI12" s="120" t="str">
        <f>DI11</f>
        <v>은 00반 전체의 상위</v>
      </c>
      <c r="DJ12" s="120"/>
      <c r="DK12" s="120"/>
      <c r="DL12" s="29" t="str">
        <f>평정!P11</f>
        <v>-</v>
      </c>
      <c r="DM12" s="138" t="s">
        <v>20</v>
      </c>
      <c r="DN12" s="138"/>
      <c r="DO12" s="138"/>
      <c r="DP12" s="138"/>
      <c r="DQ12" s="121" t="str">
        <f t="shared" si="8"/>
        <v>2단계 1호</v>
      </c>
      <c r="DR12" s="121"/>
      <c r="DS12" s="119" t="str">
        <f>DG12</f>
        <v>(민첩성 평가)</v>
      </c>
      <c r="DT12" s="119"/>
      <c r="DU12" s="120" t="str">
        <f>DU11</f>
        <v>은 00반 전체의 상위</v>
      </c>
      <c r="DV12" s="120"/>
      <c r="DW12" s="120"/>
      <c r="DX12" s="29" t="str">
        <f>평정!P12</f>
        <v>-</v>
      </c>
      <c r="DY12" s="138" t="s">
        <v>20</v>
      </c>
      <c r="DZ12" s="138"/>
      <c r="EA12" s="138"/>
      <c r="EB12" s="138"/>
      <c r="EC12" s="121" t="str">
        <f t="shared" si="9"/>
        <v>2단계 1호</v>
      </c>
      <c r="ED12" s="121"/>
      <c r="EE12" s="119" t="str">
        <f>DS12</f>
        <v>(민첩성 평가)</v>
      </c>
      <c r="EF12" s="119"/>
      <c r="EG12" s="120" t="str">
        <f>EG11</f>
        <v>은 00반 전체의 상위</v>
      </c>
      <c r="EH12" s="120"/>
      <c r="EI12" s="120"/>
      <c r="EJ12" s="29" t="str">
        <f>평정!P13</f>
        <v>-</v>
      </c>
      <c r="EK12" s="138" t="s">
        <v>20</v>
      </c>
      <c r="EL12" s="138"/>
      <c r="EM12" s="138"/>
      <c r="EN12" s="138"/>
      <c r="EO12" s="121" t="str">
        <f t="shared" si="10"/>
        <v>2단계 1호</v>
      </c>
      <c r="EP12" s="121"/>
      <c r="EQ12" s="119" t="str">
        <f>EE12</f>
        <v>(민첩성 평가)</v>
      </c>
      <c r="ER12" s="119"/>
      <c r="ES12" s="120" t="str">
        <f>ES11</f>
        <v>은 00반 전체의 상위</v>
      </c>
      <c r="ET12" s="120"/>
      <c r="EU12" s="120"/>
      <c r="EV12" s="29" t="str">
        <f>평정!P14</f>
        <v>-</v>
      </c>
      <c r="EW12" s="138" t="s">
        <v>20</v>
      </c>
      <c r="EX12" s="138"/>
      <c r="EY12" s="138"/>
      <c r="EZ12" s="138"/>
      <c r="FA12" s="121" t="str">
        <f t="shared" si="11"/>
        <v>2단계 1호</v>
      </c>
      <c r="FB12" s="121"/>
      <c r="FC12" s="119" t="str">
        <f>EQ12</f>
        <v>(민첩성 평가)</v>
      </c>
      <c r="FD12" s="119"/>
      <c r="FE12" s="120" t="str">
        <f>FE11</f>
        <v>은 00반 전체의 상위</v>
      </c>
      <c r="FF12" s="120"/>
      <c r="FG12" s="120"/>
      <c r="FH12" s="29" t="str">
        <f>평정!P15</f>
        <v>-</v>
      </c>
      <c r="FI12" s="138" t="s">
        <v>20</v>
      </c>
      <c r="FJ12" s="138"/>
      <c r="FK12" s="138"/>
      <c r="FL12" s="138"/>
      <c r="FM12" s="121" t="str">
        <f t="shared" si="12"/>
        <v>2단계 1호</v>
      </c>
      <c r="FN12" s="121"/>
      <c r="FO12" s="119" t="s">
        <v>33</v>
      </c>
      <c r="FP12" s="119"/>
      <c r="FQ12" s="120" t="str">
        <f>FQ11</f>
        <v>은 00반 전체의 상위</v>
      </c>
      <c r="FR12" s="120"/>
      <c r="FS12" s="120"/>
      <c r="FT12" s="29" t="str">
        <f>평정!P16</f>
        <v>-</v>
      </c>
      <c r="FU12" s="138" t="s">
        <v>20</v>
      </c>
      <c r="FV12" s="138"/>
      <c r="FW12" s="138"/>
      <c r="FX12" s="138"/>
    </row>
    <row r="13" spans="1:180" ht="40.15" customHeight="1" x14ac:dyDescent="0.6">
      <c r="A13" s="121" t="str">
        <f>기록지!A67</f>
        <v>2단계 2호</v>
      </c>
      <c r="B13" s="121"/>
      <c r="C13" s="119" t="s">
        <v>33</v>
      </c>
      <c r="D13" s="119"/>
      <c r="E13" s="120" t="str">
        <f>E12</f>
        <v>은 00반 전체의 상위</v>
      </c>
      <c r="F13" s="120"/>
      <c r="G13" s="120"/>
      <c r="H13" s="29" t="str">
        <f>평정!T2</f>
        <v>-</v>
      </c>
      <c r="I13" s="126" t="s">
        <v>20</v>
      </c>
      <c r="J13" s="126"/>
      <c r="K13" s="126"/>
      <c r="L13" s="126"/>
      <c r="M13" s="121" t="str">
        <f>A13</f>
        <v>2단계 2호</v>
      </c>
      <c r="N13" s="121"/>
      <c r="O13" s="119" t="str">
        <f>C13</f>
        <v>(집중력 평가)</v>
      </c>
      <c r="P13" s="119"/>
      <c r="Q13" s="120" t="str">
        <f>Q12</f>
        <v>은 00반 전체의 상위</v>
      </c>
      <c r="R13" s="120"/>
      <c r="S13" s="120"/>
      <c r="T13" s="29" t="str">
        <f>평정!T3</f>
        <v>-</v>
      </c>
      <c r="U13" s="138" t="s">
        <v>20</v>
      </c>
      <c r="V13" s="138"/>
      <c r="W13" s="138"/>
      <c r="X13" s="138"/>
      <c r="Y13" s="121" t="str">
        <f t="shared" si="0"/>
        <v>2단계 2호</v>
      </c>
      <c r="Z13" s="121"/>
      <c r="AA13" s="119" t="str">
        <f>O13</f>
        <v>(집중력 평가)</v>
      </c>
      <c r="AB13" s="119"/>
      <c r="AC13" s="120" t="str">
        <f>AC12</f>
        <v>은 00반 전체의 상위</v>
      </c>
      <c r="AD13" s="120"/>
      <c r="AE13" s="120"/>
      <c r="AF13" s="29" t="str">
        <f>평정!T4</f>
        <v>-</v>
      </c>
      <c r="AG13" s="138" t="s">
        <v>20</v>
      </c>
      <c r="AH13" s="138"/>
      <c r="AI13" s="138"/>
      <c r="AJ13" s="138"/>
      <c r="AK13" s="121" t="str">
        <f t="shared" si="1"/>
        <v>2단계 2호</v>
      </c>
      <c r="AL13" s="121"/>
      <c r="AM13" s="119" t="str">
        <f>AA13</f>
        <v>(집중력 평가)</v>
      </c>
      <c r="AN13" s="119"/>
      <c r="AO13" s="120" t="str">
        <f>AO12</f>
        <v>은 00반 전체의 상위</v>
      </c>
      <c r="AP13" s="120"/>
      <c r="AQ13" s="120"/>
      <c r="AR13" s="29" t="str">
        <f>평정!T5</f>
        <v>-</v>
      </c>
      <c r="AS13" s="138" t="s">
        <v>20</v>
      </c>
      <c r="AT13" s="138"/>
      <c r="AU13" s="138"/>
      <c r="AV13" s="138"/>
      <c r="AW13" s="121" t="str">
        <f t="shared" si="2"/>
        <v>2단계 2호</v>
      </c>
      <c r="AX13" s="121"/>
      <c r="AY13" s="119" t="str">
        <f>AM13</f>
        <v>(집중력 평가)</v>
      </c>
      <c r="AZ13" s="119"/>
      <c r="BA13" s="120" t="str">
        <f>BA12</f>
        <v>은 00반 전체의 상위</v>
      </c>
      <c r="BB13" s="120"/>
      <c r="BC13" s="120"/>
      <c r="BD13" s="29" t="str">
        <f>평정!T6</f>
        <v>-</v>
      </c>
      <c r="BE13" s="138" t="s">
        <v>20</v>
      </c>
      <c r="BF13" s="138"/>
      <c r="BG13" s="138"/>
      <c r="BH13" s="138"/>
      <c r="BI13" s="121" t="str">
        <f t="shared" si="3"/>
        <v>2단계 2호</v>
      </c>
      <c r="BJ13" s="121"/>
      <c r="BK13" s="119" t="str">
        <f>AY13</f>
        <v>(집중력 평가)</v>
      </c>
      <c r="BL13" s="119"/>
      <c r="BM13" s="120" t="str">
        <f>BM12</f>
        <v>은 00반 전체의 상위</v>
      </c>
      <c r="BN13" s="120"/>
      <c r="BO13" s="120"/>
      <c r="BP13" s="29" t="str">
        <f>평정!T7</f>
        <v>-</v>
      </c>
      <c r="BQ13" s="138" t="s">
        <v>20</v>
      </c>
      <c r="BR13" s="138"/>
      <c r="BS13" s="138"/>
      <c r="BT13" s="138"/>
      <c r="BU13" s="121" t="str">
        <f t="shared" si="4"/>
        <v>2단계 2호</v>
      </c>
      <c r="BV13" s="121"/>
      <c r="BW13" s="119" t="str">
        <f>BK13</f>
        <v>(집중력 평가)</v>
      </c>
      <c r="BX13" s="119"/>
      <c r="BY13" s="120" t="str">
        <f>BY12</f>
        <v>은 00반 전체의 상위</v>
      </c>
      <c r="BZ13" s="120"/>
      <c r="CA13" s="120"/>
      <c r="CB13" s="29" t="str">
        <f>평정!T8</f>
        <v>-</v>
      </c>
      <c r="CC13" s="138" t="s">
        <v>20</v>
      </c>
      <c r="CD13" s="138"/>
      <c r="CE13" s="138"/>
      <c r="CF13" s="138"/>
      <c r="CG13" s="121" t="str">
        <f t="shared" si="5"/>
        <v>2단계 2호</v>
      </c>
      <c r="CH13" s="121"/>
      <c r="CI13" s="119" t="str">
        <f>BW13</f>
        <v>(집중력 평가)</v>
      </c>
      <c r="CJ13" s="119"/>
      <c r="CK13" s="120" t="str">
        <f>CK12</f>
        <v>은 00반 전체의 상위</v>
      </c>
      <c r="CL13" s="120"/>
      <c r="CM13" s="120"/>
      <c r="CN13" s="29" t="str">
        <f>평정!T9</f>
        <v>-</v>
      </c>
      <c r="CO13" s="138" t="s">
        <v>20</v>
      </c>
      <c r="CP13" s="138"/>
      <c r="CQ13" s="138"/>
      <c r="CR13" s="138"/>
      <c r="CS13" s="121" t="str">
        <f t="shared" si="6"/>
        <v>2단계 2호</v>
      </c>
      <c r="CT13" s="121"/>
      <c r="CU13" s="119" t="str">
        <f>CI13</f>
        <v>(집중력 평가)</v>
      </c>
      <c r="CV13" s="119"/>
      <c r="CW13" s="120" t="str">
        <f>CW12</f>
        <v>은 00반 전체의 상위</v>
      </c>
      <c r="CX13" s="120"/>
      <c r="CY13" s="120"/>
      <c r="CZ13" s="29" t="str">
        <f>평정!T10</f>
        <v>-</v>
      </c>
      <c r="DA13" s="138" t="s">
        <v>20</v>
      </c>
      <c r="DB13" s="138"/>
      <c r="DC13" s="138"/>
      <c r="DD13" s="138"/>
      <c r="DE13" s="121" t="str">
        <f t="shared" si="7"/>
        <v>2단계 2호</v>
      </c>
      <c r="DF13" s="121"/>
      <c r="DG13" s="119" t="str">
        <f>CU13</f>
        <v>(집중력 평가)</v>
      </c>
      <c r="DH13" s="119"/>
      <c r="DI13" s="120" t="str">
        <f>DI12</f>
        <v>은 00반 전체의 상위</v>
      </c>
      <c r="DJ13" s="120"/>
      <c r="DK13" s="120"/>
      <c r="DL13" s="29" t="str">
        <f>평정!T11</f>
        <v>-</v>
      </c>
      <c r="DM13" s="138" t="s">
        <v>20</v>
      </c>
      <c r="DN13" s="138"/>
      <c r="DO13" s="138"/>
      <c r="DP13" s="138"/>
      <c r="DQ13" s="121" t="str">
        <f t="shared" si="8"/>
        <v>2단계 2호</v>
      </c>
      <c r="DR13" s="121"/>
      <c r="DS13" s="119" t="str">
        <f>DG13</f>
        <v>(집중력 평가)</v>
      </c>
      <c r="DT13" s="119"/>
      <c r="DU13" s="120" t="str">
        <f>DU12</f>
        <v>은 00반 전체의 상위</v>
      </c>
      <c r="DV13" s="120"/>
      <c r="DW13" s="120"/>
      <c r="DX13" s="29" t="str">
        <f>평정!T12</f>
        <v>-</v>
      </c>
      <c r="DY13" s="138" t="s">
        <v>20</v>
      </c>
      <c r="DZ13" s="138"/>
      <c r="EA13" s="138"/>
      <c r="EB13" s="138"/>
      <c r="EC13" s="121" t="str">
        <f t="shared" si="9"/>
        <v>2단계 2호</v>
      </c>
      <c r="ED13" s="121"/>
      <c r="EE13" s="119" t="str">
        <f>DS13</f>
        <v>(집중력 평가)</v>
      </c>
      <c r="EF13" s="119"/>
      <c r="EG13" s="120" t="str">
        <f>EG12</f>
        <v>은 00반 전체의 상위</v>
      </c>
      <c r="EH13" s="120"/>
      <c r="EI13" s="120"/>
      <c r="EJ13" s="29" t="str">
        <f>평정!T13</f>
        <v>-</v>
      </c>
      <c r="EK13" s="138" t="s">
        <v>20</v>
      </c>
      <c r="EL13" s="138"/>
      <c r="EM13" s="138"/>
      <c r="EN13" s="138"/>
      <c r="EO13" s="121" t="str">
        <f t="shared" si="10"/>
        <v>2단계 2호</v>
      </c>
      <c r="EP13" s="121"/>
      <c r="EQ13" s="119" t="str">
        <f>EE13</f>
        <v>(집중력 평가)</v>
      </c>
      <c r="ER13" s="119"/>
      <c r="ES13" s="120" t="str">
        <f>ES12</f>
        <v>은 00반 전체의 상위</v>
      </c>
      <c r="ET13" s="120"/>
      <c r="EU13" s="120"/>
      <c r="EV13" s="29" t="str">
        <f>평정!T14</f>
        <v>-</v>
      </c>
      <c r="EW13" s="138" t="s">
        <v>20</v>
      </c>
      <c r="EX13" s="138"/>
      <c r="EY13" s="138"/>
      <c r="EZ13" s="138"/>
      <c r="FA13" s="121" t="str">
        <f t="shared" si="11"/>
        <v>2단계 2호</v>
      </c>
      <c r="FB13" s="121"/>
      <c r="FC13" s="119" t="str">
        <f>EQ13</f>
        <v>(집중력 평가)</v>
      </c>
      <c r="FD13" s="119"/>
      <c r="FE13" s="120" t="str">
        <f>FE12</f>
        <v>은 00반 전체의 상위</v>
      </c>
      <c r="FF13" s="120"/>
      <c r="FG13" s="120"/>
      <c r="FH13" s="29" t="str">
        <f>평정!T15</f>
        <v>-</v>
      </c>
      <c r="FI13" s="138" t="s">
        <v>20</v>
      </c>
      <c r="FJ13" s="138"/>
      <c r="FK13" s="138"/>
      <c r="FL13" s="138"/>
      <c r="FM13" s="121" t="str">
        <f t="shared" si="12"/>
        <v>2단계 2호</v>
      </c>
      <c r="FN13" s="121"/>
      <c r="FO13" s="119" t="s">
        <v>34</v>
      </c>
      <c r="FP13" s="119"/>
      <c r="FQ13" s="120" t="str">
        <f>FQ12</f>
        <v>은 00반 전체의 상위</v>
      </c>
      <c r="FR13" s="120"/>
      <c r="FS13" s="120"/>
      <c r="FT13" s="29" t="str">
        <f>평정!T16</f>
        <v>-</v>
      </c>
      <c r="FU13" s="138" t="s">
        <v>20</v>
      </c>
      <c r="FV13" s="138"/>
      <c r="FW13" s="138"/>
      <c r="FX13" s="138"/>
    </row>
    <row r="14" spans="1:180" ht="34.9" customHeight="1" thickBot="1" x14ac:dyDescent="0.65">
      <c r="A14" s="15"/>
      <c r="B14" s="15"/>
      <c r="C14" s="15"/>
      <c r="D14" s="15"/>
      <c r="E14" s="15"/>
      <c r="F14" s="15"/>
      <c r="G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V14" s="15"/>
      <c r="FW14" s="15"/>
      <c r="FX14" s="15"/>
    </row>
    <row r="15" spans="1:180" ht="34.9" customHeight="1" thickBot="1" x14ac:dyDescent="0.65">
      <c r="A15" s="132" t="s">
        <v>21</v>
      </c>
      <c r="B15" s="133"/>
      <c r="C15" s="15"/>
      <c r="D15" s="15"/>
      <c r="E15" s="15"/>
      <c r="F15" s="15"/>
      <c r="G15" s="15"/>
      <c r="J15" s="15"/>
      <c r="K15" s="15"/>
      <c r="L15" s="15"/>
      <c r="M15" s="132" t="s">
        <v>21</v>
      </c>
      <c r="N15" s="133"/>
      <c r="O15" s="15"/>
      <c r="P15" s="15"/>
      <c r="Q15" s="15"/>
      <c r="R15" s="15"/>
      <c r="S15" s="15"/>
      <c r="V15" s="15"/>
      <c r="W15" s="15"/>
      <c r="X15" s="15"/>
      <c r="Y15" s="132" t="s">
        <v>21</v>
      </c>
      <c r="Z15" s="133"/>
      <c r="AA15" s="15"/>
      <c r="AB15" s="15"/>
      <c r="AC15" s="15"/>
      <c r="AD15" s="15"/>
      <c r="AE15" s="15"/>
      <c r="AH15" s="15"/>
      <c r="AI15" s="15"/>
      <c r="AJ15" s="15"/>
      <c r="AK15" s="132" t="s">
        <v>21</v>
      </c>
      <c r="AL15" s="133"/>
      <c r="AM15" s="15"/>
      <c r="AN15" s="15"/>
      <c r="AO15" s="15"/>
      <c r="AP15" s="15"/>
      <c r="AQ15" s="15"/>
      <c r="AT15" s="15"/>
      <c r="AU15" s="15"/>
      <c r="AV15" s="15"/>
      <c r="AW15" s="132" t="s">
        <v>21</v>
      </c>
      <c r="AX15" s="133"/>
      <c r="AY15" s="15"/>
      <c r="AZ15" s="15"/>
      <c r="BA15" s="15"/>
      <c r="BB15" s="15"/>
      <c r="BC15" s="15"/>
      <c r="BF15" s="15"/>
      <c r="BG15" s="15"/>
      <c r="BH15" s="15"/>
      <c r="BI15" s="132" t="s">
        <v>21</v>
      </c>
      <c r="BJ15" s="133"/>
      <c r="BK15" s="15"/>
      <c r="BL15" s="15"/>
      <c r="BM15" s="15"/>
      <c r="BN15" s="15"/>
      <c r="BO15" s="15"/>
      <c r="BR15" s="15"/>
      <c r="BS15" s="15"/>
      <c r="BT15" s="15"/>
      <c r="BU15" s="139" t="s">
        <v>21</v>
      </c>
      <c r="BV15" s="140"/>
      <c r="BW15" s="15"/>
      <c r="BX15" s="15"/>
      <c r="BY15" s="15"/>
      <c r="BZ15" s="15"/>
      <c r="CA15" s="15"/>
      <c r="CD15" s="15"/>
      <c r="CE15" s="15"/>
      <c r="CF15" s="15"/>
      <c r="CG15" s="139" t="s">
        <v>21</v>
      </c>
      <c r="CH15" s="140"/>
      <c r="CI15" s="15"/>
      <c r="CJ15" s="15"/>
      <c r="CK15" s="15"/>
      <c r="CL15" s="15"/>
      <c r="CM15" s="15"/>
      <c r="CP15" s="15"/>
      <c r="CQ15" s="15"/>
      <c r="CR15" s="15"/>
      <c r="CS15" s="132" t="s">
        <v>21</v>
      </c>
      <c r="CT15" s="133"/>
      <c r="CU15" s="15"/>
      <c r="CV15" s="15"/>
      <c r="CW15" s="15"/>
      <c r="CX15" s="15"/>
      <c r="CY15" s="15"/>
      <c r="DB15" s="15"/>
      <c r="DC15" s="15"/>
      <c r="DD15" s="15"/>
      <c r="DE15" s="132" t="s">
        <v>21</v>
      </c>
      <c r="DF15" s="133"/>
      <c r="DG15" s="15"/>
      <c r="DH15" s="15"/>
      <c r="DI15" s="15"/>
      <c r="DJ15" s="15"/>
      <c r="DK15" s="15"/>
      <c r="DN15" s="15"/>
      <c r="DO15" s="15"/>
      <c r="DP15" s="15"/>
      <c r="DQ15" s="132" t="s">
        <v>21</v>
      </c>
      <c r="DR15" s="133"/>
      <c r="DS15" s="15"/>
      <c r="DT15" s="15"/>
      <c r="DU15" s="15"/>
      <c r="DV15" s="15"/>
      <c r="DW15" s="15"/>
      <c r="DZ15" s="15"/>
      <c r="EA15" s="15"/>
      <c r="EB15" s="15"/>
      <c r="EC15" s="132" t="s">
        <v>21</v>
      </c>
      <c r="ED15" s="133"/>
      <c r="EE15" s="15"/>
      <c r="EF15" s="15"/>
      <c r="EG15" s="15"/>
      <c r="EH15" s="15"/>
      <c r="EI15" s="15"/>
      <c r="EL15" s="15"/>
      <c r="EM15" s="15"/>
      <c r="EN15" s="15"/>
      <c r="EO15" s="132" t="s">
        <v>21</v>
      </c>
      <c r="EP15" s="133"/>
      <c r="EQ15" s="15"/>
      <c r="ER15" s="15"/>
      <c r="ES15" s="15"/>
      <c r="ET15" s="15"/>
      <c r="EU15" s="15"/>
      <c r="EX15" s="15"/>
      <c r="EY15" s="15"/>
      <c r="EZ15" s="15"/>
      <c r="FA15" s="132" t="s">
        <v>21</v>
      </c>
      <c r="FB15" s="133"/>
      <c r="FC15" s="15"/>
      <c r="FD15" s="15"/>
      <c r="FE15" s="15"/>
      <c r="FF15" s="15"/>
      <c r="FG15" s="15"/>
      <c r="FJ15" s="15"/>
      <c r="FK15" s="15"/>
      <c r="FL15" s="15"/>
      <c r="FM15" s="132" t="s">
        <v>21</v>
      </c>
      <c r="FN15" s="133"/>
      <c r="FO15" s="15"/>
      <c r="FP15" s="15"/>
      <c r="FQ15" s="15"/>
      <c r="FR15" s="15"/>
      <c r="FS15" s="15"/>
      <c r="FV15" s="15"/>
      <c r="FW15" s="15"/>
      <c r="FX15" s="15"/>
    </row>
    <row r="16" spans="1:180" ht="8.4499999999999993" customHeight="1" thickBot="1" x14ac:dyDescent="0.65">
      <c r="A16" s="15"/>
      <c r="B16" s="15"/>
      <c r="C16" s="15"/>
      <c r="D16" s="15"/>
      <c r="E16" s="15"/>
      <c r="F16" s="15"/>
      <c r="G16" s="15"/>
      <c r="H16" s="16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6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6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6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6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6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6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6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6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6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6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6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6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6"/>
      <c r="FU16" s="15"/>
      <c r="FV16" s="15"/>
      <c r="FW16" s="15"/>
      <c r="FX16" s="15"/>
    </row>
    <row r="17" spans="1:180" ht="90" customHeight="1" thickBot="1" x14ac:dyDescent="0.65">
      <c r="A17" s="134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6"/>
      <c r="M17" s="134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6"/>
      <c r="Y17" s="134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6"/>
      <c r="AK17" s="134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6"/>
      <c r="AW17" s="134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6"/>
      <c r="BI17" s="134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6"/>
      <c r="BU17" s="134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6"/>
      <c r="CG17" s="134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6"/>
      <c r="CS17" s="134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6"/>
      <c r="DE17" s="134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6"/>
      <c r="DQ17" s="134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6"/>
      <c r="EC17" s="134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6"/>
      <c r="EO17" s="134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6"/>
      <c r="FA17" s="134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6"/>
      <c r="FM17" s="134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6"/>
    </row>
    <row r="18" spans="1:180" ht="31.9" customHeight="1" x14ac:dyDescent="0.6">
      <c r="A18" s="137">
        <f ca="1">NOW()</f>
        <v>45510.398331249999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>
        <f ca="1">NOW()</f>
        <v>45510.398331249999</v>
      </c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>
        <f ca="1">NOW()</f>
        <v>45510.398331249999</v>
      </c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>
        <f ca="1">NOW()</f>
        <v>45510.398331249999</v>
      </c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>
        <f ca="1">NOW()</f>
        <v>45510.398331249999</v>
      </c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>
        <f ca="1">NOW()</f>
        <v>45510.398331249999</v>
      </c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>
        <f ca="1">NOW()</f>
        <v>45510.398331249999</v>
      </c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>
        <f ca="1">NOW()</f>
        <v>45510.398331249999</v>
      </c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>
        <f ca="1">NOW()</f>
        <v>45510.398331249999</v>
      </c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>
        <f ca="1">NOW()</f>
        <v>45510.398331249999</v>
      </c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>
        <f ca="1">NOW()</f>
        <v>45510.398331249999</v>
      </c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>
        <f ca="1">NOW()</f>
        <v>45510.398331249999</v>
      </c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>
        <f ca="1">NOW()</f>
        <v>45510.398331249999</v>
      </c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>
        <f ca="1">NOW()</f>
        <v>45510.398331249999</v>
      </c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>
        <f ca="1">NOW()</f>
        <v>45510.398331249999</v>
      </c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</row>
    <row r="19" spans="1:180" ht="34.9" customHeight="1" x14ac:dyDescent="0.6">
      <c r="A19" s="131" t="s">
        <v>52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 t="str">
        <f>A19</f>
        <v xml:space="preserve">                                                                                           작성자 : 교사    (인)</v>
      </c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 t="str">
        <f>M19</f>
        <v xml:space="preserve">                                                                                           작성자 : 교사    (인)</v>
      </c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 t="str">
        <f>Y19</f>
        <v xml:space="preserve">                                                                                           작성자 : 교사    (인)</v>
      </c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 t="str">
        <f>AK19</f>
        <v xml:space="preserve">                                                                                           작성자 : 교사    (인)</v>
      </c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 t="str">
        <f>AW19</f>
        <v xml:space="preserve">                                                                                           작성자 : 교사    (인)</v>
      </c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 t="str">
        <f>BI19</f>
        <v xml:space="preserve">                                                                                           작성자 : 교사    (인)</v>
      </c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 t="str">
        <f>BU19</f>
        <v xml:space="preserve">                                                                                           작성자 : 교사    (인)</v>
      </c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 t="str">
        <f>CG19</f>
        <v xml:space="preserve">                                                                                           작성자 : 교사    (인)</v>
      </c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 t="str">
        <f>CS19</f>
        <v xml:space="preserve">                                                                                           작성자 : 교사    (인)</v>
      </c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 t="str">
        <f>DE19</f>
        <v xml:space="preserve">                                                                                           작성자 : 교사    (인)</v>
      </c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 t="str">
        <f>DQ19</f>
        <v xml:space="preserve">                                                                                           작성자 : 교사    (인)</v>
      </c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 t="str">
        <f>EC19</f>
        <v xml:space="preserve">                                                                                           작성자 : 교사    (인)</v>
      </c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 t="str">
        <f>EO19</f>
        <v xml:space="preserve">                                                                                           작성자 : 교사    (인)</v>
      </c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 t="str">
        <f>FA19</f>
        <v xml:space="preserve">                                                                                           작성자 : 교사    (인)</v>
      </c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</row>
    <row r="20" spans="1:180" ht="48" customHeight="1" x14ac:dyDescent="0.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80" ht="48" customHeight="1" x14ac:dyDescent="0.6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80" ht="48" customHeight="1" x14ac:dyDescent="0.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80" ht="48" customHeight="1" x14ac:dyDescent="0.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80" ht="48" customHeight="1" x14ac:dyDescent="0.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80" ht="48" customHeight="1" x14ac:dyDescent="0.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80" ht="48" customHeight="1" x14ac:dyDescent="0.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80" ht="48" customHeight="1" x14ac:dyDescent="0.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80" ht="48" customHeight="1" x14ac:dyDescent="0.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80" ht="25.5" customHeight="1" x14ac:dyDescent="0.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80" ht="25.5" customHeight="1" x14ac:dyDescent="0.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80" ht="25.5" customHeight="1" x14ac:dyDescent="0.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80" ht="25.5" customHeight="1" x14ac:dyDescent="0.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ht="25.5" customHeight="1" x14ac:dyDescent="0.6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ht="25.5" customHeight="1" x14ac:dyDescent="0.6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ht="25.5" customHeight="1" x14ac:dyDescent="0.6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ht="25.5" customHeight="1" x14ac:dyDescent="0.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6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x14ac:dyDescent="0.6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x14ac:dyDescent="0.6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 x14ac:dyDescent="0.6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x14ac:dyDescent="0.6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6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x14ac:dyDescent="0.6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x14ac:dyDescent="0.6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x14ac:dyDescent="0.6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x14ac:dyDescent="0.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6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</sheetData>
  <mergeCells count="480">
    <mergeCell ref="FM3:FX3"/>
    <mergeCell ref="FM4:FX4"/>
    <mergeCell ref="FM5:FX5"/>
    <mergeCell ref="FM7:FN7"/>
    <mergeCell ref="FM8:FX8"/>
    <mergeCell ref="FU9:FX9"/>
    <mergeCell ref="FM17:FX17"/>
    <mergeCell ref="FM18:FX18"/>
    <mergeCell ref="FM19:FX19"/>
    <mergeCell ref="FU10:FX10"/>
    <mergeCell ref="FU11:FX11"/>
    <mergeCell ref="FU12:FX12"/>
    <mergeCell ref="FU13:FX13"/>
    <mergeCell ref="FM15:FN15"/>
    <mergeCell ref="FM9:FN9"/>
    <mergeCell ref="FO9:FP9"/>
    <mergeCell ref="FQ9:FS9"/>
    <mergeCell ref="FM10:FN10"/>
    <mergeCell ref="FO10:FP10"/>
    <mergeCell ref="FQ10:FS10"/>
    <mergeCell ref="FM11:FN11"/>
    <mergeCell ref="FO11:FP11"/>
    <mergeCell ref="FQ11:FS11"/>
    <mergeCell ref="FM12:FN12"/>
    <mergeCell ref="DT1:DY1"/>
    <mergeCell ref="DZ1:EA1"/>
    <mergeCell ref="EF1:EK1"/>
    <mergeCell ref="EL1:EM1"/>
    <mergeCell ref="ER1:EW1"/>
    <mergeCell ref="EX1:EY1"/>
    <mergeCell ref="FP1:FU1"/>
    <mergeCell ref="FV1:FW1"/>
    <mergeCell ref="FM2:FN2"/>
    <mergeCell ref="EC2:ED2"/>
    <mergeCell ref="BR1:BS1"/>
    <mergeCell ref="BX1:CC1"/>
    <mergeCell ref="CD1:CE1"/>
    <mergeCell ref="CJ1:CO1"/>
    <mergeCell ref="CP1:CQ1"/>
    <mergeCell ref="CV1:DA1"/>
    <mergeCell ref="DB1:DC1"/>
    <mergeCell ref="DH1:DM1"/>
    <mergeCell ref="DN1:DO1"/>
    <mergeCell ref="J1:K1"/>
    <mergeCell ref="D1:I1"/>
    <mergeCell ref="P1:U1"/>
    <mergeCell ref="V1:W1"/>
    <mergeCell ref="AB1:AG1"/>
    <mergeCell ref="AH1:AI1"/>
    <mergeCell ref="AN1:AS1"/>
    <mergeCell ref="AT1:AU1"/>
    <mergeCell ref="FA17:FL17"/>
    <mergeCell ref="EW11:EZ11"/>
    <mergeCell ref="EW12:EZ12"/>
    <mergeCell ref="EW13:EZ13"/>
    <mergeCell ref="FA2:FB2"/>
    <mergeCell ref="FA3:FL3"/>
    <mergeCell ref="FA4:FL4"/>
    <mergeCell ref="FA5:FL5"/>
    <mergeCell ref="FA7:FB7"/>
    <mergeCell ref="FA8:FL8"/>
    <mergeCell ref="FI9:FL9"/>
    <mergeCell ref="FD1:FI1"/>
    <mergeCell ref="FJ1:FK1"/>
    <mergeCell ref="AZ1:BE1"/>
    <mergeCell ref="BF1:BG1"/>
    <mergeCell ref="BL1:BQ1"/>
    <mergeCell ref="EO19:EZ19"/>
    <mergeCell ref="FA18:FL18"/>
    <mergeCell ref="FA19:FL19"/>
    <mergeCell ref="FI11:FL11"/>
    <mergeCell ref="FI12:FL12"/>
    <mergeCell ref="FI13:FL13"/>
    <mergeCell ref="FI10:FL10"/>
    <mergeCell ref="FA15:FB15"/>
    <mergeCell ref="EK11:EN11"/>
    <mergeCell ref="EK12:EN12"/>
    <mergeCell ref="EK13:EN13"/>
    <mergeCell ref="EO15:EP15"/>
    <mergeCell ref="EO17:EZ17"/>
    <mergeCell ref="EO18:EZ18"/>
    <mergeCell ref="EO11:EP11"/>
    <mergeCell ref="EQ11:ER11"/>
    <mergeCell ref="ES11:EU11"/>
    <mergeCell ref="EO12:EP12"/>
    <mergeCell ref="EQ12:ER12"/>
    <mergeCell ref="ES12:EU12"/>
    <mergeCell ref="EO13:EP13"/>
    <mergeCell ref="EQ13:ER13"/>
    <mergeCell ref="ES13:EU13"/>
    <mergeCell ref="EC3:EN3"/>
    <mergeCell ref="EC4:EN4"/>
    <mergeCell ref="EC5:EN5"/>
    <mergeCell ref="EC7:ED7"/>
    <mergeCell ref="EC8:EN8"/>
    <mergeCell ref="EK9:EN9"/>
    <mergeCell ref="EC17:EN17"/>
    <mergeCell ref="EO2:EP2"/>
    <mergeCell ref="EO3:EZ3"/>
    <mergeCell ref="EO4:EZ4"/>
    <mergeCell ref="EO5:EZ5"/>
    <mergeCell ref="EO7:EP7"/>
    <mergeCell ref="EO8:EZ8"/>
    <mergeCell ref="EW9:EZ9"/>
    <mergeCell ref="EW10:EZ10"/>
    <mergeCell ref="EO9:EP9"/>
    <mergeCell ref="EQ9:ER9"/>
    <mergeCell ref="ES9:EU9"/>
    <mergeCell ref="EO10:EP10"/>
    <mergeCell ref="EQ10:ER10"/>
    <mergeCell ref="ES10:EU10"/>
    <mergeCell ref="EE9:EF9"/>
    <mergeCell ref="EG9:EI9"/>
    <mergeCell ref="EG13:EI13"/>
    <mergeCell ref="DQ19:EB19"/>
    <mergeCell ref="EK10:EN10"/>
    <mergeCell ref="DY11:EB11"/>
    <mergeCell ref="DY12:EB12"/>
    <mergeCell ref="DY13:EB13"/>
    <mergeCell ref="EC15:ED15"/>
    <mergeCell ref="EC18:EN18"/>
    <mergeCell ref="EC19:EN19"/>
    <mergeCell ref="DM11:DP11"/>
    <mergeCell ref="DM12:DP12"/>
    <mergeCell ref="DM13:DP13"/>
    <mergeCell ref="DQ15:DR15"/>
    <mergeCell ref="DQ17:EB17"/>
    <mergeCell ref="DQ18:EB18"/>
    <mergeCell ref="DQ11:DR11"/>
    <mergeCell ref="DS11:DT11"/>
    <mergeCell ref="DU11:DW11"/>
    <mergeCell ref="EE10:EF10"/>
    <mergeCell ref="EG10:EI10"/>
    <mergeCell ref="EE11:EF11"/>
    <mergeCell ref="EG11:EI11"/>
    <mergeCell ref="EE12:EF12"/>
    <mergeCell ref="EG12:EI12"/>
    <mergeCell ref="EE13:EF13"/>
    <mergeCell ref="DE2:DF2"/>
    <mergeCell ref="DE3:DP3"/>
    <mergeCell ref="DE4:DP4"/>
    <mergeCell ref="DE5:DP5"/>
    <mergeCell ref="DE7:DF7"/>
    <mergeCell ref="DE8:DP8"/>
    <mergeCell ref="DM9:DP9"/>
    <mergeCell ref="DE17:DP17"/>
    <mergeCell ref="DQ2:DR2"/>
    <mergeCell ref="DQ3:EB3"/>
    <mergeCell ref="DQ4:EB4"/>
    <mergeCell ref="DQ5:EB5"/>
    <mergeCell ref="DQ7:DR7"/>
    <mergeCell ref="DQ8:EB8"/>
    <mergeCell ref="DY9:EB9"/>
    <mergeCell ref="DY10:EB10"/>
    <mergeCell ref="DQ9:DR9"/>
    <mergeCell ref="DS9:DT9"/>
    <mergeCell ref="DU9:DW9"/>
    <mergeCell ref="DQ10:DR10"/>
    <mergeCell ref="DS10:DT10"/>
    <mergeCell ref="DU10:DW10"/>
    <mergeCell ref="DE9:DF9"/>
    <mergeCell ref="DG9:DH9"/>
    <mergeCell ref="CS19:DD19"/>
    <mergeCell ref="DM10:DP10"/>
    <mergeCell ref="DA11:DD11"/>
    <mergeCell ref="DA12:DD12"/>
    <mergeCell ref="DA13:DD13"/>
    <mergeCell ref="DE15:DF15"/>
    <mergeCell ref="DE18:DP18"/>
    <mergeCell ref="DE19:DP19"/>
    <mergeCell ref="CO11:CR11"/>
    <mergeCell ref="CO12:CR12"/>
    <mergeCell ref="CO13:CR13"/>
    <mergeCell ref="CS15:CT15"/>
    <mergeCell ref="CS17:DD17"/>
    <mergeCell ref="CS18:DD18"/>
    <mergeCell ref="CS11:CT11"/>
    <mergeCell ref="CU11:CV11"/>
    <mergeCell ref="CW11:CY11"/>
    <mergeCell ref="CS12:CT12"/>
    <mergeCell ref="CU12:CV12"/>
    <mergeCell ref="CW12:CY12"/>
    <mergeCell ref="CS13:CT13"/>
    <mergeCell ref="CU13:CV13"/>
    <mergeCell ref="CW13:CY13"/>
    <mergeCell ref="DE13:DF13"/>
    <mergeCell ref="CS2:CT2"/>
    <mergeCell ref="CS3:DD3"/>
    <mergeCell ref="CS4:DD4"/>
    <mergeCell ref="CS5:DD5"/>
    <mergeCell ref="CS7:CT7"/>
    <mergeCell ref="CS8:DD8"/>
    <mergeCell ref="DA9:DD9"/>
    <mergeCell ref="DA10:DD10"/>
    <mergeCell ref="CS9:CT9"/>
    <mergeCell ref="CU9:CV9"/>
    <mergeCell ref="CW9:CY9"/>
    <mergeCell ref="CS10:CT10"/>
    <mergeCell ref="CU10:CV10"/>
    <mergeCell ref="CW10:CY10"/>
    <mergeCell ref="CG2:CH2"/>
    <mergeCell ref="CG3:CR3"/>
    <mergeCell ref="CG4:CR4"/>
    <mergeCell ref="CG5:CR5"/>
    <mergeCell ref="CG7:CH7"/>
    <mergeCell ref="CG8:CR8"/>
    <mergeCell ref="CO9:CR9"/>
    <mergeCell ref="CG17:CR17"/>
    <mergeCell ref="CG9:CH9"/>
    <mergeCell ref="CI9:CJ9"/>
    <mergeCell ref="CK9:CM9"/>
    <mergeCell ref="CK13:CM13"/>
    <mergeCell ref="CO10:CR10"/>
    <mergeCell ref="CC13:CF13"/>
    <mergeCell ref="CG15:CH15"/>
    <mergeCell ref="CG18:CR18"/>
    <mergeCell ref="CG19:CR19"/>
    <mergeCell ref="BY13:CA13"/>
    <mergeCell ref="CG10:CH10"/>
    <mergeCell ref="CI10:CJ10"/>
    <mergeCell ref="CK10:CM10"/>
    <mergeCell ref="CG11:CH11"/>
    <mergeCell ref="CI11:CJ11"/>
    <mergeCell ref="CK11:CM11"/>
    <mergeCell ref="CG12:CH12"/>
    <mergeCell ref="CI12:CJ12"/>
    <mergeCell ref="CK12:CM12"/>
    <mergeCell ref="CG13:CH13"/>
    <mergeCell ref="CI13:CJ13"/>
    <mergeCell ref="BU2:BV2"/>
    <mergeCell ref="BU3:CF3"/>
    <mergeCell ref="BU4:CF4"/>
    <mergeCell ref="BU5:CF5"/>
    <mergeCell ref="BU7:BV7"/>
    <mergeCell ref="BU8:CF8"/>
    <mergeCell ref="CC9:CF9"/>
    <mergeCell ref="CC10:CF10"/>
    <mergeCell ref="BI9:BJ9"/>
    <mergeCell ref="BK9:BL9"/>
    <mergeCell ref="BM9:BO9"/>
    <mergeCell ref="BI10:BJ10"/>
    <mergeCell ref="BK10:BL10"/>
    <mergeCell ref="BM10:BO10"/>
    <mergeCell ref="BI2:BJ2"/>
    <mergeCell ref="BI3:BT3"/>
    <mergeCell ref="BI4:BT4"/>
    <mergeCell ref="BI5:BT5"/>
    <mergeCell ref="BI7:BJ7"/>
    <mergeCell ref="BI8:BT8"/>
    <mergeCell ref="BQ9:BT9"/>
    <mergeCell ref="BQ10:BT10"/>
    <mergeCell ref="BU9:BV9"/>
    <mergeCell ref="BW9:BX9"/>
    <mergeCell ref="BI15:BJ15"/>
    <mergeCell ref="BI17:BT17"/>
    <mergeCell ref="BI18:BT18"/>
    <mergeCell ref="BI19:BT19"/>
    <mergeCell ref="BQ11:BT11"/>
    <mergeCell ref="BQ12:BT12"/>
    <mergeCell ref="BQ13:BT13"/>
    <mergeCell ref="BU15:BV15"/>
    <mergeCell ref="BU17:CF17"/>
    <mergeCell ref="BU18:CF18"/>
    <mergeCell ref="BI11:BJ11"/>
    <mergeCell ref="BK11:BL11"/>
    <mergeCell ref="BU19:CF19"/>
    <mergeCell ref="BM11:BO11"/>
    <mergeCell ref="BI12:BJ12"/>
    <mergeCell ref="BK12:BL12"/>
    <mergeCell ref="BM12:BO12"/>
    <mergeCell ref="BI13:BJ13"/>
    <mergeCell ref="BK13:BL13"/>
    <mergeCell ref="BM13:BO13"/>
    <mergeCell ref="BU13:BV13"/>
    <mergeCell ref="BW13:BX13"/>
    <mergeCell ref="CC11:CF11"/>
    <mergeCell ref="CC12:CF12"/>
    <mergeCell ref="BE11:BH11"/>
    <mergeCell ref="AK18:AV18"/>
    <mergeCell ref="AK19:AV19"/>
    <mergeCell ref="AW2:AX2"/>
    <mergeCell ref="AW3:BH3"/>
    <mergeCell ref="AW4:BH4"/>
    <mergeCell ref="AW5:BH5"/>
    <mergeCell ref="AW7:AX7"/>
    <mergeCell ref="AW8:BH8"/>
    <mergeCell ref="BE9:BH9"/>
    <mergeCell ref="BE10:BH10"/>
    <mergeCell ref="AS11:AV11"/>
    <mergeCell ref="AS12:AV12"/>
    <mergeCell ref="AS13:AV13"/>
    <mergeCell ref="AK7:AL7"/>
    <mergeCell ref="AK8:AV8"/>
    <mergeCell ref="AW15:AX15"/>
    <mergeCell ref="AW17:BH17"/>
    <mergeCell ref="AW18:BH18"/>
    <mergeCell ref="AW19:BH19"/>
    <mergeCell ref="BE12:BH12"/>
    <mergeCell ref="BE13:BH13"/>
    <mergeCell ref="AS9:AV9"/>
    <mergeCell ref="AS10:AV10"/>
    <mergeCell ref="AK2:AL2"/>
    <mergeCell ref="AK3:AV3"/>
    <mergeCell ref="AK4:AV4"/>
    <mergeCell ref="AK5:AV5"/>
    <mergeCell ref="Y15:Z15"/>
    <mergeCell ref="Y17:AJ17"/>
    <mergeCell ref="Y2:Z2"/>
    <mergeCell ref="Y3:AJ3"/>
    <mergeCell ref="Y4:AJ4"/>
    <mergeCell ref="Y5:AJ5"/>
    <mergeCell ref="Y7:Z7"/>
    <mergeCell ref="Y8:AJ8"/>
    <mergeCell ref="AG9:AJ9"/>
    <mergeCell ref="AG10:AJ10"/>
    <mergeCell ref="AK15:AL15"/>
    <mergeCell ref="AK17:AV17"/>
    <mergeCell ref="AK9:AL9"/>
    <mergeCell ref="AM9:AN9"/>
    <mergeCell ref="AO9:AQ9"/>
    <mergeCell ref="AK12:AL12"/>
    <mergeCell ref="AM12:AN12"/>
    <mergeCell ref="AO12:AQ12"/>
    <mergeCell ref="Y9:Z9"/>
    <mergeCell ref="AA9:AB9"/>
    <mergeCell ref="Y18:AJ18"/>
    <mergeCell ref="Y19:AJ19"/>
    <mergeCell ref="AG11:AJ11"/>
    <mergeCell ref="AG12:AJ12"/>
    <mergeCell ref="AG13:AJ13"/>
    <mergeCell ref="M15:N15"/>
    <mergeCell ref="M17:X17"/>
    <mergeCell ref="M18:X18"/>
    <mergeCell ref="M19:X19"/>
    <mergeCell ref="U11:X11"/>
    <mergeCell ref="U12:X12"/>
    <mergeCell ref="U13:X13"/>
    <mergeCell ref="M11:N11"/>
    <mergeCell ref="O11:P11"/>
    <mergeCell ref="Q11:S11"/>
    <mergeCell ref="M12:N12"/>
    <mergeCell ref="O12:P12"/>
    <mergeCell ref="Q12:S12"/>
    <mergeCell ref="M13:N13"/>
    <mergeCell ref="O13:P13"/>
    <mergeCell ref="Q13:S13"/>
    <mergeCell ref="Y13:Z13"/>
    <mergeCell ref="AA13:AB13"/>
    <mergeCell ref="AC13:AE13"/>
    <mergeCell ref="M7:N7"/>
    <mergeCell ref="M8:X8"/>
    <mergeCell ref="U9:X9"/>
    <mergeCell ref="U10:X10"/>
    <mergeCell ref="M2:N2"/>
    <mergeCell ref="M3:X3"/>
    <mergeCell ref="M4:X4"/>
    <mergeCell ref="M5:X5"/>
    <mergeCell ref="M9:N9"/>
    <mergeCell ref="O9:P9"/>
    <mergeCell ref="Q9:S9"/>
    <mergeCell ref="M10:N10"/>
    <mergeCell ref="O10:P10"/>
    <mergeCell ref="Q10:S10"/>
    <mergeCell ref="A19:L19"/>
    <mergeCell ref="I12:L12"/>
    <mergeCell ref="I13:L13"/>
    <mergeCell ref="A15:B15"/>
    <mergeCell ref="A17:L17"/>
    <mergeCell ref="A18:L18"/>
    <mergeCell ref="A12:B12"/>
    <mergeCell ref="C12:D12"/>
    <mergeCell ref="E12:G12"/>
    <mergeCell ref="A13:B13"/>
    <mergeCell ref="C13:D13"/>
    <mergeCell ref="E13:G13"/>
    <mergeCell ref="A3:L3"/>
    <mergeCell ref="A4:L4"/>
    <mergeCell ref="A5:L5"/>
    <mergeCell ref="I9:L9"/>
    <mergeCell ref="I10:L10"/>
    <mergeCell ref="I11:L11"/>
    <mergeCell ref="A2:B2"/>
    <mergeCell ref="A7:B7"/>
    <mergeCell ref="A8:L8"/>
    <mergeCell ref="E9:G9"/>
    <mergeCell ref="C9:D9"/>
    <mergeCell ref="A9:B9"/>
    <mergeCell ref="A10:B10"/>
    <mergeCell ref="C10:D10"/>
    <mergeCell ref="E10:G10"/>
    <mergeCell ref="A11:B11"/>
    <mergeCell ref="C11:D11"/>
    <mergeCell ref="E11:G11"/>
    <mergeCell ref="AC9:AE9"/>
    <mergeCell ref="Y10:Z10"/>
    <mergeCell ref="AA10:AB10"/>
    <mergeCell ref="AC10:AE10"/>
    <mergeCell ref="Y11:Z11"/>
    <mergeCell ref="AA11:AB11"/>
    <mergeCell ref="AC11:AE11"/>
    <mergeCell ref="Y12:Z12"/>
    <mergeCell ref="AA12:AB12"/>
    <mergeCell ref="AC12:AE12"/>
    <mergeCell ref="AK13:AL13"/>
    <mergeCell ref="AM13:AN13"/>
    <mergeCell ref="AO13:AQ13"/>
    <mergeCell ref="AW9:AX9"/>
    <mergeCell ref="AY9:AZ9"/>
    <mergeCell ref="BA9:BC9"/>
    <mergeCell ref="AW10:AX10"/>
    <mergeCell ref="AY10:AZ10"/>
    <mergeCell ref="BA10:BC10"/>
    <mergeCell ref="AW11:AX11"/>
    <mergeCell ref="AY11:AZ11"/>
    <mergeCell ref="BA11:BC11"/>
    <mergeCell ref="AW12:AX12"/>
    <mergeCell ref="AY12:AZ12"/>
    <mergeCell ref="BA12:BC12"/>
    <mergeCell ref="AW13:AX13"/>
    <mergeCell ref="AY13:AZ13"/>
    <mergeCell ref="BA13:BC13"/>
    <mergeCell ref="AK10:AL10"/>
    <mergeCell ref="AM10:AN10"/>
    <mergeCell ref="AO10:AQ10"/>
    <mergeCell ref="AK11:AL11"/>
    <mergeCell ref="AM11:AN11"/>
    <mergeCell ref="AO11:AQ11"/>
    <mergeCell ref="BY9:CA9"/>
    <mergeCell ref="BU10:BV10"/>
    <mergeCell ref="BW10:BX10"/>
    <mergeCell ref="BY10:CA10"/>
    <mergeCell ref="BU11:BV11"/>
    <mergeCell ref="BW11:BX11"/>
    <mergeCell ref="BY11:CA11"/>
    <mergeCell ref="BU12:BV12"/>
    <mergeCell ref="BW12:BX12"/>
    <mergeCell ref="BY12:CA12"/>
    <mergeCell ref="DE10:DF10"/>
    <mergeCell ref="DG10:DH10"/>
    <mergeCell ref="DI10:DK10"/>
    <mergeCell ref="DE11:DF11"/>
    <mergeCell ref="DG11:DH11"/>
    <mergeCell ref="DI11:DK11"/>
    <mergeCell ref="DE12:DF12"/>
    <mergeCell ref="DG12:DH12"/>
    <mergeCell ref="DI12:DK12"/>
    <mergeCell ref="DG13:DH13"/>
    <mergeCell ref="DI13:DK13"/>
    <mergeCell ref="DQ12:DR12"/>
    <mergeCell ref="DS12:DT12"/>
    <mergeCell ref="DU12:DW12"/>
    <mergeCell ref="DQ13:DR13"/>
    <mergeCell ref="DS13:DT13"/>
    <mergeCell ref="DU13:DW13"/>
    <mergeCell ref="EC9:ED9"/>
    <mergeCell ref="EC10:ED10"/>
    <mergeCell ref="EC11:ED11"/>
    <mergeCell ref="EC12:ED12"/>
    <mergeCell ref="EC13:ED13"/>
    <mergeCell ref="DI9:DK9"/>
    <mergeCell ref="FO12:FP12"/>
    <mergeCell ref="FQ12:FS12"/>
    <mergeCell ref="FM13:FN13"/>
    <mergeCell ref="FO13:FP13"/>
    <mergeCell ref="FQ13:FS13"/>
    <mergeCell ref="FE9:FG9"/>
    <mergeCell ref="FA9:FB9"/>
    <mergeCell ref="FC9:FD9"/>
    <mergeCell ref="FA13:FB13"/>
    <mergeCell ref="FC13:FD13"/>
    <mergeCell ref="FA10:FB10"/>
    <mergeCell ref="FC10:FD10"/>
    <mergeCell ref="FE10:FG10"/>
    <mergeCell ref="FA11:FB11"/>
    <mergeCell ref="FC11:FD11"/>
    <mergeCell ref="FE11:FG11"/>
    <mergeCell ref="FA12:FB12"/>
    <mergeCell ref="FC12:FD12"/>
    <mergeCell ref="FE12:FG12"/>
    <mergeCell ref="FE13:FG13"/>
  </mergeCells>
  <phoneticPr fontId="1" type="noConversion"/>
  <printOptions horizontalCentered="1" verticalCentered="1"/>
  <pageMargins left="0.23622047244094491" right="0.23622047244094491" top="0.62992125984251968" bottom="0" header="0.15748031496062992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tabColor rgb="FF7030A0"/>
  </sheetPr>
  <dimension ref="A1:L35"/>
  <sheetViews>
    <sheetView showWhiteSpace="0" topLeftCell="A4" zoomScale="86" zoomScaleNormal="86" workbookViewId="0">
      <selection activeCell="C6" sqref="C6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">
        <v>60</v>
      </c>
      <c r="B1" s="93"/>
      <c r="C1" s="93"/>
      <c r="D1" s="93"/>
      <c r="E1" s="93"/>
      <c r="F1" s="93"/>
      <c r="G1" s="93"/>
      <c r="H1" s="94" t="str">
        <f>기록지!B3</f>
        <v>홍길동</v>
      </c>
      <c r="I1" s="94"/>
      <c r="J1" s="94"/>
      <c r="K1" s="94"/>
      <c r="L1" s="94"/>
    </row>
    <row r="2" spans="1:12" s="2" customFormat="1" ht="18" customHeight="1" x14ac:dyDescent="0.6">
      <c r="A2" s="91" t="s">
        <v>59</v>
      </c>
      <c r="B2" s="92"/>
      <c r="C2" s="7"/>
      <c r="D2" s="7"/>
      <c r="E2" s="7"/>
      <c r="F2" s="7"/>
      <c r="G2" s="7"/>
      <c r="H2" s="7"/>
      <c r="I2" s="7"/>
      <c r="J2" s="7"/>
      <c r="K2" s="90" t="s">
        <v>61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11</v>
      </c>
      <c r="B4" s="37" t="s">
        <v>12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기록지!C3</f>
        <v>0</v>
      </c>
      <c r="C5" s="25">
        <f>기록지!D3</f>
        <v>0</v>
      </c>
      <c r="D5" s="25">
        <f>기록지!E3</f>
        <v>0</v>
      </c>
      <c r="E5" s="25">
        <f>기록지!F3</f>
        <v>0</v>
      </c>
      <c r="F5" s="25">
        <f>기록지!G3</f>
        <v>0</v>
      </c>
      <c r="G5" s="25">
        <f>기록지!H3</f>
        <v>0</v>
      </c>
      <c r="H5" s="25">
        <f>기록지!I3</f>
        <v>0</v>
      </c>
      <c r="I5" s="25">
        <f>기록지!J3</f>
        <v>0</v>
      </c>
      <c r="J5" s="25">
        <f>기록지!K3</f>
        <v>0</v>
      </c>
      <c r="K5" s="25">
        <f>기록지!L3</f>
        <v>0</v>
      </c>
      <c r="L5" s="25" t="str">
        <f>기록지!M3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기록지!C19</f>
        <v>0</v>
      </c>
      <c r="C6" s="25">
        <f>기록지!D19</f>
        <v>0</v>
      </c>
      <c r="D6" s="25">
        <f>기록지!E19</f>
        <v>0</v>
      </c>
      <c r="E6" s="25">
        <f>기록지!F19</f>
        <v>0</v>
      </c>
      <c r="F6" s="25">
        <f>기록지!G19</f>
        <v>0</v>
      </c>
      <c r="G6" s="25">
        <f>기록지!H19</f>
        <v>0</v>
      </c>
      <c r="H6" s="25">
        <f>기록지!I19</f>
        <v>0</v>
      </c>
      <c r="I6" s="25">
        <f>기록지!J19</f>
        <v>0</v>
      </c>
      <c r="J6" s="25">
        <f>기록지!K19</f>
        <v>0</v>
      </c>
      <c r="K6" s="25">
        <f>기록지!L19</f>
        <v>0</v>
      </c>
      <c r="L6" s="25" t="str">
        <f>기록지!M19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기록지!C35</f>
        <v>0</v>
      </c>
      <c r="C7" s="25">
        <f>기록지!D35</f>
        <v>0</v>
      </c>
      <c r="D7" s="25">
        <f>기록지!E35</f>
        <v>0</v>
      </c>
      <c r="E7" s="25">
        <f>기록지!F35</f>
        <v>0</v>
      </c>
      <c r="F7" s="25">
        <f>기록지!G35</f>
        <v>0</v>
      </c>
      <c r="G7" s="25">
        <f>기록지!H35</f>
        <v>0</v>
      </c>
      <c r="H7" s="25">
        <f>기록지!I35</f>
        <v>0</v>
      </c>
      <c r="I7" s="25">
        <f>기록지!J35</f>
        <v>0</v>
      </c>
      <c r="J7" s="25">
        <f>기록지!K35</f>
        <v>0</v>
      </c>
      <c r="K7" s="25">
        <f>기록지!L35</f>
        <v>0</v>
      </c>
      <c r="L7" s="25" t="str">
        <f>기록지!M35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기록지!C51</f>
        <v>0</v>
      </c>
      <c r="C8" s="25">
        <f>기록지!D51</f>
        <v>0</v>
      </c>
      <c r="D8" s="25">
        <f>기록지!E51</f>
        <v>0</v>
      </c>
      <c r="E8" s="25">
        <f>기록지!F51</f>
        <v>0</v>
      </c>
      <c r="F8" s="25">
        <f>기록지!G51</f>
        <v>0</v>
      </c>
      <c r="G8" s="25">
        <f>기록지!H51</f>
        <v>0</v>
      </c>
      <c r="H8" s="25">
        <f>기록지!I51</f>
        <v>0</v>
      </c>
      <c r="I8" s="25">
        <f>기록지!J51</f>
        <v>0</v>
      </c>
      <c r="J8" s="25">
        <f>기록지!K51</f>
        <v>0</v>
      </c>
      <c r="K8" s="25">
        <f>기록지!L51</f>
        <v>0</v>
      </c>
      <c r="L8" s="25" t="str">
        <f>기록지!M51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기록지!C67</f>
        <v>0</v>
      </c>
      <c r="C9" s="25">
        <f>기록지!D67</f>
        <v>0</v>
      </c>
      <c r="D9" s="25">
        <f>기록지!E67</f>
        <v>0</v>
      </c>
      <c r="E9" s="25">
        <f>기록지!F67</f>
        <v>0</v>
      </c>
      <c r="F9" s="25">
        <f>기록지!G67</f>
        <v>0</v>
      </c>
      <c r="G9" s="25">
        <f>기록지!H67</f>
        <v>0</v>
      </c>
      <c r="H9" s="25">
        <f>기록지!I67</f>
        <v>0</v>
      </c>
      <c r="I9" s="25">
        <f>기록지!J67</f>
        <v>0</v>
      </c>
      <c r="J9" s="25">
        <f>기록지!K67</f>
        <v>0</v>
      </c>
      <c r="K9" s="25">
        <f>기록지!L67</f>
        <v>0</v>
      </c>
      <c r="L9" s="25" t="str">
        <f>기록지!M67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53"/>
      <c r="H10" s="53"/>
      <c r="I10" s="53"/>
      <c r="J10" s="53"/>
      <c r="K10" s="53"/>
      <c r="L10" s="53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K2:L2"/>
    <mergeCell ref="A2:B2"/>
    <mergeCell ref="A1:G1"/>
    <mergeCell ref="H1:L1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D6F3-6FFE-40A2-B659-17E6B25E83F8}">
  <sheetPr codeName="Sheet10">
    <tabColor rgb="FF7030A0"/>
  </sheetPr>
  <dimension ref="A1:L35"/>
  <sheetViews>
    <sheetView showWhiteSpace="0" zoomScaleNormal="100" workbookViewId="0">
      <selection activeCell="A5" sqref="A5:A9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기록지!B4</f>
        <v>2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기록지!C4</f>
        <v>0</v>
      </c>
      <c r="C5" s="25">
        <f>기록지!D4</f>
        <v>0</v>
      </c>
      <c r="D5" s="25">
        <f>기록지!E4</f>
        <v>0</v>
      </c>
      <c r="E5" s="25">
        <f>기록지!F4</f>
        <v>0</v>
      </c>
      <c r="F5" s="25">
        <f>기록지!G4</f>
        <v>0</v>
      </c>
      <c r="G5" s="25">
        <f>기록지!H4</f>
        <v>0</v>
      </c>
      <c r="H5" s="25">
        <f>기록지!I4</f>
        <v>0</v>
      </c>
      <c r="I5" s="25">
        <f>기록지!J4</f>
        <v>0</v>
      </c>
      <c r="J5" s="25">
        <f>기록지!K4</f>
        <v>0</v>
      </c>
      <c r="K5" s="25">
        <f>기록지!L4</f>
        <v>0</v>
      </c>
      <c r="L5" s="25" t="str">
        <f>기록지!M4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기록지!C20</f>
        <v>0</v>
      </c>
      <c r="C6" s="25">
        <f>기록지!D20</f>
        <v>0</v>
      </c>
      <c r="D6" s="25">
        <f>기록지!E20</f>
        <v>0</v>
      </c>
      <c r="E6" s="25">
        <f>기록지!F20</f>
        <v>0</v>
      </c>
      <c r="F6" s="25">
        <f>기록지!G20</f>
        <v>0</v>
      </c>
      <c r="G6" s="25">
        <f>기록지!H20</f>
        <v>0</v>
      </c>
      <c r="H6" s="25">
        <f>기록지!I20</f>
        <v>0</v>
      </c>
      <c r="I6" s="25">
        <f>기록지!J20</f>
        <v>0</v>
      </c>
      <c r="J6" s="25">
        <f>기록지!K20</f>
        <v>0</v>
      </c>
      <c r="K6" s="25">
        <f>기록지!L20</f>
        <v>0</v>
      </c>
      <c r="L6" s="25" t="str">
        <f>기록지!M20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기록지!C36</f>
        <v>0</v>
      </c>
      <c r="C7" s="25">
        <f>기록지!D36</f>
        <v>0</v>
      </c>
      <c r="D7" s="25">
        <f>기록지!E36</f>
        <v>0</v>
      </c>
      <c r="E7" s="25">
        <f>기록지!F36</f>
        <v>0</v>
      </c>
      <c r="F7" s="25">
        <f>기록지!G36</f>
        <v>0</v>
      </c>
      <c r="G7" s="25">
        <f>기록지!H36</f>
        <v>0</v>
      </c>
      <c r="H7" s="25">
        <f>기록지!I36</f>
        <v>0</v>
      </c>
      <c r="I7" s="25">
        <f>기록지!J36</f>
        <v>0</v>
      </c>
      <c r="J7" s="25">
        <f>기록지!K36</f>
        <v>0</v>
      </c>
      <c r="K7" s="25">
        <f>기록지!L36</f>
        <v>0</v>
      </c>
      <c r="L7" s="25" t="str">
        <f>기록지!M36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기록지!C52</f>
        <v>0</v>
      </c>
      <c r="C8" s="25">
        <f>기록지!D52</f>
        <v>0</v>
      </c>
      <c r="D8" s="25">
        <f>기록지!E52</f>
        <v>0</v>
      </c>
      <c r="E8" s="25">
        <f>기록지!F52</f>
        <v>0</v>
      </c>
      <c r="F8" s="25">
        <f>기록지!G52</f>
        <v>0</v>
      </c>
      <c r="G8" s="25">
        <f>기록지!H52</f>
        <v>0</v>
      </c>
      <c r="H8" s="25">
        <f>기록지!I52</f>
        <v>0</v>
      </c>
      <c r="I8" s="25">
        <f>기록지!J52</f>
        <v>0</v>
      </c>
      <c r="J8" s="25">
        <f>기록지!K52</f>
        <v>0</v>
      </c>
      <c r="K8" s="25">
        <f>기록지!L52</f>
        <v>0</v>
      </c>
      <c r="L8" s="25" t="str">
        <f>기록지!M52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기록지!C68</f>
        <v>0</v>
      </c>
      <c r="C9" s="25">
        <f>기록지!D68</f>
        <v>0</v>
      </c>
      <c r="D9" s="25">
        <f>기록지!E68</f>
        <v>0</v>
      </c>
      <c r="E9" s="25">
        <f>기록지!F68</f>
        <v>0</v>
      </c>
      <c r="F9" s="25">
        <f>기록지!G68</f>
        <v>0</v>
      </c>
      <c r="G9" s="25">
        <f>기록지!H68</f>
        <v>0</v>
      </c>
      <c r="H9" s="25">
        <f>기록지!I68</f>
        <v>0</v>
      </c>
      <c r="I9" s="25">
        <f>기록지!J68</f>
        <v>0</v>
      </c>
      <c r="J9" s="25">
        <f>기록지!K68</f>
        <v>0</v>
      </c>
      <c r="K9" s="25">
        <f>기록지!L68</f>
        <v>0</v>
      </c>
      <c r="L9" s="25" t="str">
        <f>기록지!M68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53"/>
      <c r="H10" s="53"/>
      <c r="I10" s="53"/>
      <c r="J10" s="53"/>
      <c r="K10" s="53"/>
      <c r="L10" s="53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C12D3-0CF9-46BF-868E-4543ECFA5A85}">
  <sheetPr codeName="Sheet12">
    <tabColor rgb="FF7030A0"/>
  </sheetPr>
  <dimension ref="A1:L35"/>
  <sheetViews>
    <sheetView showWhiteSpace="0" zoomScaleNormal="100" workbookViewId="0">
      <selection activeCell="B5" sqref="B5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기록지!B6</f>
        <v>4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기록지!C6</f>
        <v>0</v>
      </c>
      <c r="C5" s="25">
        <f>기록지!D6</f>
        <v>0</v>
      </c>
      <c r="D5" s="25">
        <f>기록지!E6</f>
        <v>0</v>
      </c>
      <c r="E5" s="25">
        <f>기록지!F6</f>
        <v>0</v>
      </c>
      <c r="F5" s="25">
        <f>기록지!G6</f>
        <v>0</v>
      </c>
      <c r="G5" s="25">
        <f>기록지!H6</f>
        <v>0</v>
      </c>
      <c r="H5" s="25">
        <f>기록지!I6</f>
        <v>0</v>
      </c>
      <c r="I5" s="25">
        <f>기록지!J6</f>
        <v>0</v>
      </c>
      <c r="J5" s="25">
        <f>기록지!K6</f>
        <v>0</v>
      </c>
      <c r="K5" s="25">
        <f>기록지!L6</f>
        <v>0</v>
      </c>
      <c r="L5" s="25" t="str">
        <f>기록지!M6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기록지!C22</f>
        <v>0</v>
      </c>
      <c r="C6" s="25">
        <f>기록지!D22</f>
        <v>0</v>
      </c>
      <c r="D6" s="25">
        <f>기록지!E22</f>
        <v>0</v>
      </c>
      <c r="E6" s="25">
        <f>기록지!F22</f>
        <v>0</v>
      </c>
      <c r="F6" s="25">
        <f>기록지!G22</f>
        <v>0</v>
      </c>
      <c r="G6" s="25">
        <f>기록지!H22</f>
        <v>0</v>
      </c>
      <c r="H6" s="25">
        <f>기록지!I22</f>
        <v>0</v>
      </c>
      <c r="I6" s="25">
        <f>기록지!J22</f>
        <v>0</v>
      </c>
      <c r="J6" s="25">
        <f>기록지!K22</f>
        <v>0</v>
      </c>
      <c r="K6" s="25">
        <f>기록지!L22</f>
        <v>0</v>
      </c>
      <c r="L6" s="25" t="str">
        <f>기록지!M22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기록지!C38</f>
        <v>0</v>
      </c>
      <c r="C7" s="25">
        <f>기록지!D38</f>
        <v>0</v>
      </c>
      <c r="D7" s="25">
        <f>기록지!E38</f>
        <v>0</v>
      </c>
      <c r="E7" s="25">
        <f>기록지!F38</f>
        <v>0</v>
      </c>
      <c r="F7" s="25">
        <f>기록지!G38</f>
        <v>0</v>
      </c>
      <c r="G7" s="25">
        <f>기록지!H38</f>
        <v>0</v>
      </c>
      <c r="H7" s="25">
        <f>기록지!I38</f>
        <v>0</v>
      </c>
      <c r="I7" s="25">
        <f>기록지!J38</f>
        <v>0</v>
      </c>
      <c r="J7" s="25">
        <f>기록지!K38</f>
        <v>0</v>
      </c>
      <c r="K7" s="25">
        <f>기록지!L38</f>
        <v>0</v>
      </c>
      <c r="L7" s="25" t="str">
        <f>기록지!M38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기록지!C54</f>
        <v>0</v>
      </c>
      <c r="C8" s="25">
        <f>기록지!D54</f>
        <v>0</v>
      </c>
      <c r="D8" s="25">
        <f>기록지!E54</f>
        <v>0</v>
      </c>
      <c r="E8" s="25">
        <f>기록지!F54</f>
        <v>0</v>
      </c>
      <c r="F8" s="25">
        <f>기록지!G54</f>
        <v>0</v>
      </c>
      <c r="G8" s="25">
        <f>기록지!H54</f>
        <v>0</v>
      </c>
      <c r="H8" s="25">
        <f>기록지!I54</f>
        <v>0</v>
      </c>
      <c r="I8" s="25">
        <f>기록지!J54</f>
        <v>0</v>
      </c>
      <c r="J8" s="25">
        <f>기록지!K54</f>
        <v>0</v>
      </c>
      <c r="K8" s="25">
        <f>기록지!L54</f>
        <v>0</v>
      </c>
      <c r="L8" s="25" t="str">
        <f>기록지!M54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기록지!C70</f>
        <v>0</v>
      </c>
      <c r="C9" s="25">
        <f>기록지!D70</f>
        <v>0</v>
      </c>
      <c r="D9" s="25">
        <f>기록지!E70</f>
        <v>0</v>
      </c>
      <c r="E9" s="25">
        <f>기록지!F70</f>
        <v>0</v>
      </c>
      <c r="F9" s="25">
        <f>기록지!G70</f>
        <v>0</v>
      </c>
      <c r="G9" s="25">
        <f>기록지!H70</f>
        <v>0</v>
      </c>
      <c r="H9" s="25">
        <f>기록지!I70</f>
        <v>0</v>
      </c>
      <c r="I9" s="25">
        <f>기록지!J70</f>
        <v>0</v>
      </c>
      <c r="J9" s="25">
        <f>기록지!K70</f>
        <v>0</v>
      </c>
      <c r="K9" s="25">
        <f>기록지!L70</f>
        <v>0</v>
      </c>
      <c r="L9" s="25" t="str">
        <f>기록지!M70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25"/>
      <c r="H10" s="25"/>
      <c r="I10" s="25"/>
      <c r="J10" s="25"/>
      <c r="K10" s="25"/>
      <c r="L10" s="25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200E-4F55-4F4D-A45B-5DE2387351A3}">
  <sheetPr codeName="Sheet11">
    <tabColor rgb="FF7030A0"/>
  </sheetPr>
  <dimension ref="A1:L35"/>
  <sheetViews>
    <sheetView showWhiteSpace="0" zoomScale="90" zoomScaleNormal="90" workbookViewId="0">
      <selection activeCell="A5" sqref="A5:A9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기록지!B5</f>
        <v>3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기록지!C5</f>
        <v>0</v>
      </c>
      <c r="C5" s="25">
        <f>기록지!D5</f>
        <v>0</v>
      </c>
      <c r="D5" s="25">
        <f>기록지!E5</f>
        <v>0</v>
      </c>
      <c r="E5" s="25">
        <f>기록지!F5</f>
        <v>0</v>
      </c>
      <c r="F5" s="25">
        <f>기록지!G5</f>
        <v>0</v>
      </c>
      <c r="G5" s="25">
        <f>기록지!H5</f>
        <v>0</v>
      </c>
      <c r="H5" s="25">
        <f>기록지!I5</f>
        <v>0</v>
      </c>
      <c r="I5" s="25">
        <f>기록지!J5</f>
        <v>0</v>
      </c>
      <c r="J5" s="25">
        <f>기록지!K5</f>
        <v>0</v>
      </c>
      <c r="K5" s="25">
        <f>기록지!L5</f>
        <v>0</v>
      </c>
      <c r="L5" s="25" t="str">
        <f>기록지!M5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기록지!C21</f>
        <v>0</v>
      </c>
      <c r="C6" s="25">
        <f>기록지!D21</f>
        <v>0</v>
      </c>
      <c r="D6" s="25">
        <f>기록지!E21</f>
        <v>0</v>
      </c>
      <c r="E6" s="25">
        <f>기록지!F21</f>
        <v>0</v>
      </c>
      <c r="F6" s="25">
        <f>기록지!G21</f>
        <v>0</v>
      </c>
      <c r="G6" s="25">
        <f>기록지!H21</f>
        <v>0</v>
      </c>
      <c r="H6" s="25">
        <f>기록지!I21</f>
        <v>0</v>
      </c>
      <c r="I6" s="25">
        <f>기록지!J21</f>
        <v>0</v>
      </c>
      <c r="J6" s="25">
        <f>기록지!K21</f>
        <v>0</v>
      </c>
      <c r="K6" s="25">
        <f>기록지!L21</f>
        <v>0</v>
      </c>
      <c r="L6" s="25" t="str">
        <f>기록지!M21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기록지!C37</f>
        <v>0</v>
      </c>
      <c r="C7" s="25">
        <f>기록지!D37</f>
        <v>0</v>
      </c>
      <c r="D7" s="25">
        <f>기록지!E37</f>
        <v>0</v>
      </c>
      <c r="E7" s="25">
        <f>기록지!F37</f>
        <v>0</v>
      </c>
      <c r="F7" s="25">
        <f>기록지!G37</f>
        <v>0</v>
      </c>
      <c r="G7" s="25">
        <f>기록지!H37</f>
        <v>0</v>
      </c>
      <c r="H7" s="25">
        <f>기록지!I37</f>
        <v>0</v>
      </c>
      <c r="I7" s="25">
        <f>기록지!J37</f>
        <v>0</v>
      </c>
      <c r="J7" s="25">
        <f>기록지!K37</f>
        <v>0</v>
      </c>
      <c r="K7" s="25">
        <f>기록지!L37</f>
        <v>0</v>
      </c>
      <c r="L7" s="25" t="str">
        <f>기록지!M37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기록지!C53</f>
        <v>0</v>
      </c>
      <c r="C8" s="25">
        <f>기록지!D53</f>
        <v>0</v>
      </c>
      <c r="D8" s="25">
        <f>기록지!E53</f>
        <v>0</v>
      </c>
      <c r="E8" s="25">
        <f>기록지!F53</f>
        <v>0</v>
      </c>
      <c r="F8" s="25">
        <f>기록지!G53</f>
        <v>0</v>
      </c>
      <c r="G8" s="25">
        <f>기록지!H53</f>
        <v>0</v>
      </c>
      <c r="H8" s="25">
        <f>기록지!I53</f>
        <v>0</v>
      </c>
      <c r="I8" s="25">
        <f>기록지!J53</f>
        <v>0</v>
      </c>
      <c r="J8" s="25">
        <f>기록지!K53</f>
        <v>0</v>
      </c>
      <c r="K8" s="25">
        <f>기록지!L53</f>
        <v>0</v>
      </c>
      <c r="L8" s="25" t="str">
        <f>기록지!M53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기록지!C69</f>
        <v>0</v>
      </c>
      <c r="C9" s="25">
        <f>기록지!D69</f>
        <v>0</v>
      </c>
      <c r="D9" s="25">
        <f>기록지!E69</f>
        <v>0</v>
      </c>
      <c r="E9" s="25">
        <f>기록지!F69</f>
        <v>0</v>
      </c>
      <c r="F9" s="25">
        <f>기록지!G69</f>
        <v>0</v>
      </c>
      <c r="G9" s="25">
        <f>기록지!H69</f>
        <v>0</v>
      </c>
      <c r="H9" s="25">
        <f>기록지!I69</f>
        <v>0</v>
      </c>
      <c r="I9" s="25">
        <f>기록지!J69</f>
        <v>0</v>
      </c>
      <c r="J9" s="25">
        <f>기록지!K69</f>
        <v>0</v>
      </c>
      <c r="K9" s="25">
        <f>기록지!L69</f>
        <v>0</v>
      </c>
      <c r="L9" s="25" t="str">
        <f>기록지!M69</f>
        <v>-</v>
      </c>
    </row>
    <row r="10" spans="1:12" s="55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53"/>
      <c r="H10" s="53"/>
      <c r="I10" s="53"/>
      <c r="J10" s="53"/>
      <c r="K10" s="53"/>
      <c r="L10" s="53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4EB6-D4EC-47E0-A562-1964DEAE7EA3}">
  <sheetPr codeName="Sheet13">
    <tabColor rgb="FF7030A0"/>
  </sheetPr>
  <dimension ref="A1:L35"/>
  <sheetViews>
    <sheetView showWhiteSpace="0" topLeftCell="A4" zoomScaleNormal="100" workbookViewId="0">
      <selection activeCell="C9" sqref="C9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기록지!B7</f>
        <v>5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기록지!C7</f>
        <v>0</v>
      </c>
      <c r="C5" s="25">
        <f>기록지!D7</f>
        <v>0</v>
      </c>
      <c r="D5" s="25">
        <f>기록지!E7</f>
        <v>0</v>
      </c>
      <c r="E5" s="25">
        <f>기록지!F7</f>
        <v>0</v>
      </c>
      <c r="F5" s="25">
        <f>기록지!G7</f>
        <v>0</v>
      </c>
      <c r="G5" s="25">
        <f>기록지!H7</f>
        <v>0</v>
      </c>
      <c r="H5" s="25">
        <f>기록지!I7</f>
        <v>0</v>
      </c>
      <c r="I5" s="25">
        <f>기록지!J7</f>
        <v>0</v>
      </c>
      <c r="J5" s="25">
        <f>기록지!K7</f>
        <v>0</v>
      </c>
      <c r="K5" s="25">
        <f>기록지!L7</f>
        <v>0</v>
      </c>
      <c r="L5" s="25" t="str">
        <f>기록지!M7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기록지!C23</f>
        <v>0</v>
      </c>
      <c r="C6" s="25">
        <f>기록지!D23</f>
        <v>0</v>
      </c>
      <c r="D6" s="25">
        <f>기록지!E23</f>
        <v>0</v>
      </c>
      <c r="E6" s="25">
        <f>기록지!F23</f>
        <v>0</v>
      </c>
      <c r="F6" s="25">
        <f>기록지!G23</f>
        <v>0</v>
      </c>
      <c r="G6" s="25">
        <f>기록지!H23</f>
        <v>0</v>
      </c>
      <c r="H6" s="25">
        <f>기록지!I23</f>
        <v>0</v>
      </c>
      <c r="I6" s="25">
        <f>기록지!J23</f>
        <v>0</v>
      </c>
      <c r="J6" s="25">
        <f>기록지!K23</f>
        <v>0</v>
      </c>
      <c r="K6" s="25">
        <f>기록지!L23</f>
        <v>0</v>
      </c>
      <c r="L6" s="25" t="str">
        <f>기록지!M23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기록지!C39</f>
        <v>0</v>
      </c>
      <c r="C7" s="25">
        <f>기록지!D39</f>
        <v>0</v>
      </c>
      <c r="D7" s="25">
        <f>기록지!E39</f>
        <v>0</v>
      </c>
      <c r="E7" s="25">
        <f>기록지!F39</f>
        <v>0</v>
      </c>
      <c r="F7" s="25">
        <f>기록지!G39</f>
        <v>0</v>
      </c>
      <c r="G7" s="25">
        <f>기록지!H39</f>
        <v>0</v>
      </c>
      <c r="H7" s="25">
        <f>기록지!I39</f>
        <v>0</v>
      </c>
      <c r="I7" s="25">
        <f>기록지!J39</f>
        <v>0</v>
      </c>
      <c r="J7" s="25">
        <f>기록지!K39</f>
        <v>0</v>
      </c>
      <c r="K7" s="25">
        <f>기록지!L39</f>
        <v>0</v>
      </c>
      <c r="L7" s="25" t="str">
        <f>기록지!M39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기록지!C55</f>
        <v>0</v>
      </c>
      <c r="C8" s="25">
        <f>기록지!D57</f>
        <v>0</v>
      </c>
      <c r="D8" s="25">
        <f>기록지!E55</f>
        <v>0</v>
      </c>
      <c r="E8" s="25">
        <f>기록지!F55</f>
        <v>0</v>
      </c>
      <c r="F8" s="25">
        <f>기록지!G55</f>
        <v>0</v>
      </c>
      <c r="G8" s="25">
        <f>기록지!H55</f>
        <v>0</v>
      </c>
      <c r="H8" s="25">
        <f>기록지!I55</f>
        <v>0</v>
      </c>
      <c r="I8" s="25">
        <f>기록지!J55</f>
        <v>0</v>
      </c>
      <c r="J8" s="25">
        <f>기록지!K55</f>
        <v>0</v>
      </c>
      <c r="K8" s="25">
        <f>기록지!L55</f>
        <v>0</v>
      </c>
      <c r="L8" s="25" t="str">
        <f>기록지!M55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기록지!C71</f>
        <v>0</v>
      </c>
      <c r="C9" s="25">
        <f>기록지!D71</f>
        <v>0</v>
      </c>
      <c r="D9" s="25">
        <f>기록지!E71</f>
        <v>0</v>
      </c>
      <c r="E9" s="25">
        <f>기록지!F71</f>
        <v>0</v>
      </c>
      <c r="F9" s="25">
        <f>기록지!G71</f>
        <v>0</v>
      </c>
      <c r="G9" s="25">
        <f>기록지!H71</f>
        <v>0</v>
      </c>
      <c r="H9" s="25">
        <f>기록지!I71</f>
        <v>0</v>
      </c>
      <c r="I9" s="25">
        <f>기록지!J71</f>
        <v>0</v>
      </c>
      <c r="J9" s="25">
        <f>기록지!K71</f>
        <v>0</v>
      </c>
      <c r="K9" s="25">
        <f>기록지!L71</f>
        <v>0</v>
      </c>
      <c r="L9" s="25" t="str">
        <f>기록지!M71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25"/>
      <c r="H10" s="25"/>
      <c r="I10" s="25"/>
      <c r="J10" s="25"/>
      <c r="K10" s="25"/>
      <c r="L10" s="25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3BE6-8060-4995-834B-3AEBF9AAC1CF}">
  <sheetPr codeName="Sheet14">
    <tabColor rgb="FF7030A0"/>
  </sheetPr>
  <dimension ref="A1:L35"/>
  <sheetViews>
    <sheetView showWhiteSpace="0" topLeftCell="A5" zoomScaleNormal="100" workbookViewId="0">
      <selection activeCell="A10" sqref="A10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기록지!B8</f>
        <v>6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기록지!C8</f>
        <v>0</v>
      </c>
      <c r="C5" s="25">
        <f>기록지!D8</f>
        <v>0</v>
      </c>
      <c r="D5" s="25">
        <f>기록지!E8</f>
        <v>0</v>
      </c>
      <c r="E5" s="25">
        <f>기록지!F8</f>
        <v>0</v>
      </c>
      <c r="F5" s="25">
        <f>기록지!G8</f>
        <v>0</v>
      </c>
      <c r="G5" s="25">
        <f>기록지!H8</f>
        <v>0</v>
      </c>
      <c r="H5" s="25">
        <f>기록지!I8</f>
        <v>0</v>
      </c>
      <c r="I5" s="25">
        <f>기록지!J8</f>
        <v>0</v>
      </c>
      <c r="J5" s="25">
        <f>기록지!K8</f>
        <v>0</v>
      </c>
      <c r="K5" s="25">
        <f>기록지!L8</f>
        <v>0</v>
      </c>
      <c r="L5" s="25" t="str">
        <f>기록지!M8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기록지!C24</f>
        <v>0</v>
      </c>
      <c r="C6" s="25">
        <f>기록지!D24</f>
        <v>0</v>
      </c>
      <c r="D6" s="25">
        <f>기록지!E24</f>
        <v>0</v>
      </c>
      <c r="E6" s="25">
        <f>기록지!F24</f>
        <v>0</v>
      </c>
      <c r="F6" s="25">
        <f>기록지!G24</f>
        <v>0</v>
      </c>
      <c r="G6" s="25">
        <f>기록지!H24</f>
        <v>0</v>
      </c>
      <c r="H6" s="25">
        <f>기록지!I24</f>
        <v>0</v>
      </c>
      <c r="I6" s="25">
        <f>기록지!J24</f>
        <v>0</v>
      </c>
      <c r="J6" s="25">
        <f>기록지!K24</f>
        <v>0</v>
      </c>
      <c r="K6" s="25">
        <f>기록지!L24</f>
        <v>0</v>
      </c>
      <c r="L6" s="25" t="str">
        <f>기록지!M24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기록지!C40</f>
        <v>0</v>
      </c>
      <c r="C7" s="25">
        <f>기록지!D40</f>
        <v>0</v>
      </c>
      <c r="D7" s="25">
        <f>기록지!E40</f>
        <v>0</v>
      </c>
      <c r="E7" s="25">
        <f>기록지!F40</f>
        <v>0</v>
      </c>
      <c r="F7" s="25">
        <f>기록지!G40</f>
        <v>0</v>
      </c>
      <c r="G7" s="25">
        <f>기록지!H40</f>
        <v>0</v>
      </c>
      <c r="H7" s="25">
        <f>기록지!I40</f>
        <v>0</v>
      </c>
      <c r="I7" s="25">
        <f>기록지!J40</f>
        <v>0</v>
      </c>
      <c r="J7" s="25">
        <f>기록지!K40</f>
        <v>0</v>
      </c>
      <c r="K7" s="25">
        <f>기록지!L40</f>
        <v>0</v>
      </c>
      <c r="L7" s="25" t="str">
        <f>기록지!M40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기록지!C56</f>
        <v>0</v>
      </c>
      <c r="C8" s="25">
        <f>기록지!D56</f>
        <v>0</v>
      </c>
      <c r="D8" s="25">
        <f>기록지!E56</f>
        <v>0</v>
      </c>
      <c r="E8" s="25">
        <f>기록지!F56</f>
        <v>0</v>
      </c>
      <c r="F8" s="25">
        <f>기록지!G56</f>
        <v>0</v>
      </c>
      <c r="G8" s="25">
        <f>기록지!H56</f>
        <v>0</v>
      </c>
      <c r="H8" s="25">
        <f>기록지!I56</f>
        <v>0</v>
      </c>
      <c r="I8" s="25">
        <f>기록지!J56</f>
        <v>0</v>
      </c>
      <c r="J8" s="25">
        <f>기록지!K56</f>
        <v>0</v>
      </c>
      <c r="K8" s="25">
        <f>기록지!L56</f>
        <v>0</v>
      </c>
      <c r="L8" s="25" t="str">
        <f>기록지!M56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기록지!C72</f>
        <v>0</v>
      </c>
      <c r="C9" s="25">
        <f>기록지!D72</f>
        <v>0</v>
      </c>
      <c r="D9" s="25">
        <f>기록지!E72</f>
        <v>0</v>
      </c>
      <c r="E9" s="25">
        <f>기록지!F72</f>
        <v>0</v>
      </c>
      <c r="F9" s="25">
        <f>기록지!G72</f>
        <v>0</v>
      </c>
      <c r="G9" s="25">
        <f>기록지!H72</f>
        <v>0</v>
      </c>
      <c r="H9" s="25">
        <f>기록지!I72</f>
        <v>0</v>
      </c>
      <c r="I9" s="25">
        <f>기록지!J72</f>
        <v>0</v>
      </c>
      <c r="J9" s="25">
        <f>기록지!K72</f>
        <v>0</v>
      </c>
      <c r="K9" s="25">
        <f>기록지!L72</f>
        <v>0</v>
      </c>
      <c r="L9" s="25" t="str">
        <f>기록지!M72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25"/>
      <c r="H10" s="25"/>
      <c r="I10" s="25"/>
      <c r="J10" s="25"/>
      <c r="K10" s="25"/>
      <c r="L10" s="25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3BD5-451A-4CCC-921E-A1365AD01EC6}">
  <sheetPr codeName="Sheet15">
    <tabColor rgb="FF7030A0"/>
  </sheetPr>
  <dimension ref="A1:L35"/>
  <sheetViews>
    <sheetView showWhiteSpace="0" zoomScaleNormal="100" workbookViewId="0">
      <selection activeCell="A5" sqref="A5:A9"/>
    </sheetView>
  </sheetViews>
  <sheetFormatPr defaultRowHeight="16.899999999999999" x14ac:dyDescent="0.6"/>
  <cols>
    <col min="1" max="1" width="13.75" customWidth="1"/>
    <col min="2" max="12" width="11.375" customWidth="1"/>
  </cols>
  <sheetData>
    <row r="1" spans="1:12" ht="23.1" customHeight="1" x14ac:dyDescent="0.6">
      <c r="A1" s="93" t="str">
        <f>홍길동!A1:G1</f>
        <v xml:space="preserve">늘품훈련용 평가(202 ) </v>
      </c>
      <c r="B1" s="93"/>
      <c r="C1" s="93"/>
      <c r="D1" s="93"/>
      <c r="E1" s="93"/>
      <c r="F1" s="93"/>
      <c r="G1" s="93"/>
      <c r="H1" s="94">
        <f>기록지!B9</f>
        <v>7</v>
      </c>
      <c r="I1" s="94"/>
      <c r="J1" s="94"/>
      <c r="K1" s="94"/>
      <c r="L1" s="94"/>
    </row>
    <row r="2" spans="1:12" s="2" customFormat="1" ht="18" customHeight="1" x14ac:dyDescent="0.6">
      <c r="A2" s="91" t="str">
        <f>홍길동!A2:B2</f>
        <v>기간 : 202  .   . ~ 202  .  .</v>
      </c>
      <c r="B2" s="92"/>
      <c r="C2" s="7"/>
      <c r="D2" s="7"/>
      <c r="E2" s="7"/>
      <c r="F2" s="7"/>
      <c r="G2" s="7"/>
      <c r="H2" s="7"/>
      <c r="I2" s="7"/>
      <c r="J2" s="7"/>
      <c r="K2" s="90" t="str">
        <f>홍길동!K2:L2</f>
        <v xml:space="preserve">202 00실 담당자명 </v>
      </c>
      <c r="L2" s="90"/>
    </row>
    <row r="3" spans="1:12" s="2" customFormat="1" ht="5.099999999999999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ht="18" customHeight="1" x14ac:dyDescent="0.6">
      <c r="A4" s="37" t="s">
        <v>10</v>
      </c>
      <c r="B4" s="37" t="s">
        <v>9</v>
      </c>
      <c r="C4" s="37" t="s">
        <v>0</v>
      </c>
      <c r="D4" s="37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13</v>
      </c>
    </row>
    <row r="5" spans="1:12" s="3" customFormat="1" ht="19.899999999999999" customHeight="1" x14ac:dyDescent="0.6">
      <c r="A5" s="66" t="str">
        <f>기록지!A3</f>
        <v>1단계 1호</v>
      </c>
      <c r="B5" s="25">
        <f>기록지!C9</f>
        <v>0</v>
      </c>
      <c r="C5" s="25">
        <f>기록지!D9</f>
        <v>0</v>
      </c>
      <c r="D5" s="25">
        <f>기록지!E9</f>
        <v>0</v>
      </c>
      <c r="E5" s="25">
        <f>기록지!F9</f>
        <v>0</v>
      </c>
      <c r="F5" s="25">
        <f>기록지!G9</f>
        <v>0</v>
      </c>
      <c r="G5" s="25">
        <f>기록지!H9</f>
        <v>0</v>
      </c>
      <c r="H5" s="25">
        <f>기록지!I9</f>
        <v>0</v>
      </c>
      <c r="I5" s="25">
        <f>기록지!J9</f>
        <v>0</v>
      </c>
      <c r="J5" s="25">
        <f>기록지!K9</f>
        <v>0</v>
      </c>
      <c r="K5" s="25">
        <f>기록지!L9</f>
        <v>0</v>
      </c>
      <c r="L5" s="25" t="str">
        <f>기록지!M9</f>
        <v>-</v>
      </c>
    </row>
    <row r="6" spans="1:12" s="3" customFormat="1" ht="19.899999999999999" customHeight="1" x14ac:dyDescent="0.6">
      <c r="A6" s="66" t="str">
        <f>기록지!A19</f>
        <v>1단계  2호</v>
      </c>
      <c r="B6" s="25">
        <f>기록지!C25</f>
        <v>0</v>
      </c>
      <c r="C6" s="25">
        <f>기록지!D25</f>
        <v>0</v>
      </c>
      <c r="D6" s="25">
        <f>기록지!E25</f>
        <v>0</v>
      </c>
      <c r="E6" s="25">
        <f>기록지!F25</f>
        <v>0</v>
      </c>
      <c r="F6" s="25">
        <f>기록지!G25</f>
        <v>0</v>
      </c>
      <c r="G6" s="25">
        <f>기록지!H25</f>
        <v>0</v>
      </c>
      <c r="H6" s="25">
        <f>기록지!I25</f>
        <v>0</v>
      </c>
      <c r="I6" s="25">
        <f>기록지!J25</f>
        <v>0</v>
      </c>
      <c r="J6" s="25">
        <f>기록지!K25</f>
        <v>0</v>
      </c>
      <c r="K6" s="25">
        <f>기록지!L25</f>
        <v>0</v>
      </c>
      <c r="L6" s="25" t="str">
        <f>기록지!M25</f>
        <v>-</v>
      </c>
    </row>
    <row r="7" spans="1:12" s="3" customFormat="1" ht="19.899999999999999" customHeight="1" x14ac:dyDescent="0.6">
      <c r="A7" s="66" t="str">
        <f>기록지!A35</f>
        <v>1단계 3호</v>
      </c>
      <c r="B7" s="25">
        <f>기록지!C41</f>
        <v>0</v>
      </c>
      <c r="C7" s="25">
        <f>기록지!D41</f>
        <v>0</v>
      </c>
      <c r="D7" s="25">
        <f>기록지!E41</f>
        <v>0</v>
      </c>
      <c r="E7" s="25">
        <f>기록지!F41</f>
        <v>0</v>
      </c>
      <c r="F7" s="25">
        <f>기록지!G41</f>
        <v>0</v>
      </c>
      <c r="G7" s="25">
        <f>기록지!H41</f>
        <v>0</v>
      </c>
      <c r="H7" s="25">
        <f>기록지!I41</f>
        <v>0</v>
      </c>
      <c r="I7" s="25">
        <f>기록지!J41</f>
        <v>0</v>
      </c>
      <c r="J7" s="25">
        <f>기록지!K41</f>
        <v>0</v>
      </c>
      <c r="K7" s="25">
        <f>기록지!L41</f>
        <v>0</v>
      </c>
      <c r="L7" s="25" t="str">
        <f>기록지!M41</f>
        <v>-</v>
      </c>
    </row>
    <row r="8" spans="1:12" s="3" customFormat="1" ht="19.899999999999999" customHeight="1" x14ac:dyDescent="0.6">
      <c r="A8" s="66" t="str">
        <f>기록지!A51</f>
        <v>2단계 1호</v>
      </c>
      <c r="B8" s="25">
        <f>기록지!C57</f>
        <v>0</v>
      </c>
      <c r="C8" s="25">
        <f>기록지!D57</f>
        <v>0</v>
      </c>
      <c r="D8" s="25">
        <f>기록지!E57</f>
        <v>0</v>
      </c>
      <c r="E8" s="25">
        <f>기록지!F57</f>
        <v>0</v>
      </c>
      <c r="F8" s="25">
        <f>기록지!G57</f>
        <v>0</v>
      </c>
      <c r="G8" s="25">
        <f>기록지!H57</f>
        <v>0</v>
      </c>
      <c r="H8" s="25">
        <f>기록지!I57</f>
        <v>0</v>
      </c>
      <c r="I8" s="25">
        <f>기록지!J57</f>
        <v>0</v>
      </c>
      <c r="J8" s="25">
        <f>기록지!K57</f>
        <v>0</v>
      </c>
      <c r="K8" s="25">
        <f>기록지!L57</f>
        <v>0</v>
      </c>
      <c r="L8" s="25" t="str">
        <f>기록지!M57</f>
        <v>-</v>
      </c>
    </row>
    <row r="9" spans="1:12" s="3" customFormat="1" ht="19.899999999999999" customHeight="1" x14ac:dyDescent="0.6">
      <c r="A9" s="66" t="str">
        <f>기록지!A67</f>
        <v>2단계 2호</v>
      </c>
      <c r="B9" s="25">
        <f>기록지!C73</f>
        <v>0</v>
      </c>
      <c r="C9" s="25">
        <f>기록지!D73</f>
        <v>0</v>
      </c>
      <c r="D9" s="25">
        <f>기록지!E73</f>
        <v>0</v>
      </c>
      <c r="E9" s="25">
        <f>기록지!F73</f>
        <v>0</v>
      </c>
      <c r="F9" s="25">
        <f>기록지!G73</f>
        <v>0</v>
      </c>
      <c r="G9" s="25">
        <f>기록지!H73</f>
        <v>0</v>
      </c>
      <c r="H9" s="25">
        <f>기록지!I73</f>
        <v>0</v>
      </c>
      <c r="I9" s="25">
        <f>기록지!J73</f>
        <v>0</v>
      </c>
      <c r="J9" s="25">
        <f>기록지!K73</f>
        <v>0</v>
      </c>
      <c r="K9" s="25">
        <f>기록지!L73</f>
        <v>0</v>
      </c>
      <c r="L9" s="25" t="str">
        <f>기록지!M73</f>
        <v>-</v>
      </c>
    </row>
    <row r="10" spans="1:12" s="3" customFormat="1" ht="18" customHeight="1" x14ac:dyDescent="0.6">
      <c r="A10" s="52" t="s">
        <v>14</v>
      </c>
      <c r="B10" s="53" t="str">
        <f>L9</f>
        <v>-</v>
      </c>
      <c r="C10" s="53" t="str">
        <f>L8</f>
        <v>-</v>
      </c>
      <c r="D10" s="53" t="str">
        <f>L7</f>
        <v>-</v>
      </c>
      <c r="E10" s="53" t="str">
        <f>L6</f>
        <v>-</v>
      </c>
      <c r="F10" s="53" t="str">
        <f>L5</f>
        <v>-</v>
      </c>
      <c r="G10" s="25"/>
      <c r="H10" s="25"/>
      <c r="I10" s="25"/>
      <c r="J10" s="25"/>
      <c r="K10" s="25"/>
      <c r="L10" s="25"/>
    </row>
    <row r="11" spans="1:12" x14ac:dyDescent="0.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25" spans="12:12" x14ac:dyDescent="0.6">
      <c r="L25" s="13"/>
    </row>
    <row r="26" spans="12:12" x14ac:dyDescent="0.6">
      <c r="L26" s="14"/>
    </row>
    <row r="27" spans="12:12" x14ac:dyDescent="0.6">
      <c r="L27" s="13"/>
    </row>
    <row r="28" spans="12:12" x14ac:dyDescent="0.6">
      <c r="L28" s="14"/>
    </row>
    <row r="29" spans="12:12" x14ac:dyDescent="0.6">
      <c r="L29" s="13"/>
    </row>
    <row r="30" spans="12:12" x14ac:dyDescent="0.6">
      <c r="L30" s="14"/>
    </row>
    <row r="31" spans="12:12" x14ac:dyDescent="0.6">
      <c r="L31" s="13"/>
    </row>
    <row r="32" spans="12:12" x14ac:dyDescent="0.6">
      <c r="L32" s="14"/>
    </row>
    <row r="33" spans="9:12" x14ac:dyDescent="0.6">
      <c r="L33" s="13"/>
    </row>
    <row r="35" spans="9:12" x14ac:dyDescent="0.6">
      <c r="I35" s="95"/>
      <c r="J35" s="95"/>
      <c r="K35" s="95"/>
      <c r="L35" s="95"/>
    </row>
  </sheetData>
  <mergeCells count="5">
    <mergeCell ref="A1:G1"/>
    <mergeCell ref="H1:L1"/>
    <mergeCell ref="A2:B2"/>
    <mergeCell ref="K2:L2"/>
    <mergeCell ref="I35:L35"/>
  </mergeCells>
  <phoneticPr fontId="1" type="noConversion"/>
  <printOptions horizontalCentered="1" verticalCentered="1"/>
  <pageMargins left="0.11811023622047245" right="0.11811023622047245" top="0.11811023622047245" bottom="0.11811023622047245" header="7.874015748031496E-2" footer="7.874015748031496E-2"/>
  <pageSetup paperSize="9" scale="9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 지정된 범위</vt:lpstr>
      </vt:variant>
      <vt:variant>
        <vt:i4>1</vt:i4>
      </vt:variant>
    </vt:vector>
  </HeadingPairs>
  <TitlesOfParts>
    <vt:vector size="21" baseType="lpstr">
      <vt:lpstr>활용방법</vt:lpstr>
      <vt:lpstr>기록지</vt:lpstr>
      <vt:lpstr>홍길동</vt:lpstr>
      <vt:lpstr>4</vt:lpstr>
      <vt:lpstr>6</vt:lpstr>
      <vt:lpstr>5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보정</vt:lpstr>
      <vt:lpstr>평정</vt:lpstr>
      <vt:lpstr>결과</vt:lpstr>
      <vt:lpstr>기록지!Print_Titles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in whan kim</cp:lastModifiedBy>
  <cp:lastPrinted>2024-07-14T22:57:49Z</cp:lastPrinted>
  <dcterms:created xsi:type="dcterms:W3CDTF">2018-06-07T22:31:34Z</dcterms:created>
  <dcterms:modified xsi:type="dcterms:W3CDTF">2024-08-06T00:33:35Z</dcterms:modified>
</cp:coreProperties>
</file>